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53056656-6fa7-4921-b870-aedb07b8776b\"/>
    </mc:Choice>
  </mc:AlternateContent>
  <xr:revisionPtr revIDLastSave="0" documentId="8_{175B3A84-E1A3-40F4-B1ED-FA76596195E9}" xr6:coauthVersionLast="36" xr6:coauthVersionMax="36" xr10:uidLastSave="{00000000-0000-0000-0000-000000000000}"/>
  <bookViews>
    <workbookView xWindow="28680" yWindow="-120" windowWidth="29040" windowHeight="15720" xr2:uid="{1216066E-3719-4AE9-901D-963C910F091D}"/>
  </bookViews>
  <sheets>
    <sheet name="portfolio-holdings-disclosure" sheetId="3" r:id="rId1"/>
  </sheets>
  <definedNames>
    <definedName name="_xlnm._FilterDatabase" localSheetId="0" hidden="1">'portfolio-holdings-disclosure'!$B$8:$I$238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7" i="3" l="1"/>
  <c r="H240" i="3"/>
  <c r="H235" i="3"/>
  <c r="H230" i="3"/>
  <c r="H241" i="3" s="1"/>
  <c r="H181" i="3"/>
  <c r="H172" i="3"/>
  <c r="H176" i="3"/>
  <c r="H11" i="3"/>
</calcChain>
</file>

<file path=xl/sharedStrings.xml><?xml version="1.0" encoding="utf-8"?>
<sst xmlns="http://schemas.openxmlformats.org/spreadsheetml/2006/main" count="948" uniqueCount="356">
  <si>
    <t>Product:</t>
  </si>
  <si>
    <t>As At:</t>
  </si>
  <si>
    <t>Reporting date:</t>
  </si>
  <si>
    <t>Portfolio Holdings Disclosure Report</t>
  </si>
  <si>
    <t>Table 1 - Assets</t>
  </si>
  <si>
    <t>Name of Institution</t>
  </si>
  <si>
    <t>Security Identifier</t>
  </si>
  <si>
    <t>Asset Type</t>
  </si>
  <si>
    <t>Currency</t>
  </si>
  <si>
    <t>% Ownership</t>
  </si>
  <si>
    <t>Units held</t>
  </si>
  <si>
    <t>Value (AUD)</t>
  </si>
  <si>
    <t>Weighting (%)</t>
  </si>
  <si>
    <t>Blackrock Investment Management (Australia) Ltd</t>
  </si>
  <si>
    <t>BILL</t>
  </si>
  <si>
    <t>Cash</t>
  </si>
  <si>
    <t>AUD</t>
  </si>
  <si>
    <t>National Australia Bank Ltd</t>
  </si>
  <si>
    <t>AUDCASH</t>
  </si>
  <si>
    <t>Cash Total</t>
  </si>
  <si>
    <t>Fixed Income (Externally Managed)</t>
  </si>
  <si>
    <t>Australian Ethical</t>
  </si>
  <si>
    <t>AUG0023AU</t>
  </si>
  <si>
    <t>Betashares Capital Ltd</t>
  </si>
  <si>
    <t>GGOV</t>
  </si>
  <si>
    <t>QPON</t>
  </si>
  <si>
    <t>IAF</t>
  </si>
  <si>
    <t>ISEC</t>
  </si>
  <si>
    <t>Blackrock Investment Management Ltd</t>
  </si>
  <si>
    <t>BGL0008AU</t>
  </si>
  <si>
    <t>Challenger Ltd</t>
  </si>
  <si>
    <t>CSI0473AU</t>
  </si>
  <si>
    <t>Commonwealth Bank Of Australia</t>
  </si>
  <si>
    <t>CBAPJ</t>
  </si>
  <si>
    <t>Janus Henderson Investors (Australia)</t>
  </si>
  <si>
    <t>IOF0145AU</t>
  </si>
  <si>
    <t>Kapstream Capital</t>
  </si>
  <si>
    <t>HOW0052AU</t>
  </si>
  <si>
    <t>Macquarie Investment Management Aus Ltd</t>
  </si>
  <si>
    <t>MAQ0277AU</t>
  </si>
  <si>
    <t>NABPF</t>
  </si>
  <si>
    <t>NABPH</t>
  </si>
  <si>
    <t>Pendal Group Ltd</t>
  </si>
  <si>
    <t>Pimco Australia Pty Ltd</t>
  </si>
  <si>
    <t>Premium China Funds Management Pty Ltd</t>
  </si>
  <si>
    <t>Vanguard Investments Australia Ltd</t>
  </si>
  <si>
    <t>Westpac Banking Corporation</t>
  </si>
  <si>
    <t>Yarra Funds Management Ltd</t>
  </si>
  <si>
    <t>Yarra Investment Management Ltd</t>
  </si>
  <si>
    <t>Fixed Income (Externally Managed) Total</t>
  </si>
  <si>
    <t>Listed Equity</t>
  </si>
  <si>
    <t>Aristocrat Leisure</t>
  </si>
  <si>
    <t>AUB Group Ltd</t>
  </si>
  <si>
    <t>AUB</t>
  </si>
  <si>
    <t>Auckland International Airport Ltd</t>
  </si>
  <si>
    <t>AIA</t>
  </si>
  <si>
    <t>A200</t>
  </si>
  <si>
    <t>ASIA</t>
  </si>
  <si>
    <t>ERTH</t>
  </si>
  <si>
    <t>FAIR</t>
  </si>
  <si>
    <t>HETH</t>
  </si>
  <si>
    <t>NDQ</t>
  </si>
  <si>
    <t>QRE</t>
  </si>
  <si>
    <t>Bhp Group Ltd</t>
  </si>
  <si>
    <t>BHP</t>
  </si>
  <si>
    <t>Brambles Ltd</t>
  </si>
  <si>
    <t>BXB</t>
  </si>
  <si>
    <t>CBA</t>
  </si>
  <si>
    <t>Computershare Ltd</t>
  </si>
  <si>
    <t>CPU</t>
  </si>
  <si>
    <t>Csl Ltd</t>
  </si>
  <si>
    <t>CSL</t>
  </si>
  <si>
    <t>Global X Management (Aus) Ltd</t>
  </si>
  <si>
    <t>FANG</t>
  </si>
  <si>
    <t>Macquarie Group Ltd</t>
  </si>
  <si>
    <t>MQG</t>
  </si>
  <si>
    <t>NAB</t>
  </si>
  <si>
    <t>NORTHERN STAR RESOURCES LTD</t>
  </si>
  <si>
    <t>NST</t>
  </si>
  <si>
    <t>Pro Medicus</t>
  </si>
  <si>
    <t>PME</t>
  </si>
  <si>
    <t>Rea Group Ltd</t>
  </si>
  <si>
    <t>REA</t>
  </si>
  <si>
    <t>Rio Tinto Ltd</t>
  </si>
  <si>
    <t>RIO</t>
  </si>
  <si>
    <t>Technology One</t>
  </si>
  <si>
    <t>TNE</t>
  </si>
  <si>
    <t>Telstra Group Ltd</t>
  </si>
  <si>
    <t>TLS</t>
  </si>
  <si>
    <t>Vaneck Investments Ltd</t>
  </si>
  <si>
    <t>EMKT</t>
  </si>
  <si>
    <t>HLTH</t>
  </si>
  <si>
    <t>QSML</t>
  </si>
  <si>
    <t>QUAL</t>
  </si>
  <si>
    <t>VAS</t>
  </si>
  <si>
    <t>VESG</t>
  </si>
  <si>
    <t>VEU</t>
  </si>
  <si>
    <t>VHY</t>
  </si>
  <si>
    <t>VTS</t>
  </si>
  <si>
    <t>VVLU</t>
  </si>
  <si>
    <t>Wesfarmers Ltd</t>
  </si>
  <si>
    <t>WES</t>
  </si>
  <si>
    <t>Woodside Energy Group Ltd</t>
  </si>
  <si>
    <t>WDS</t>
  </si>
  <si>
    <t>Listed Equity Total</t>
  </si>
  <si>
    <t>TCL</t>
  </si>
  <si>
    <t>Listed Infrastructure</t>
  </si>
  <si>
    <t>IFRA</t>
  </si>
  <si>
    <t>VBLD</t>
  </si>
  <si>
    <t>Listed Infrastructure Total</t>
  </si>
  <si>
    <t>Listed Property</t>
  </si>
  <si>
    <t>REIT</t>
  </si>
  <si>
    <t>VAP</t>
  </si>
  <si>
    <t>Listed Property Total</t>
  </si>
  <si>
    <t>Ardea Investment Management</t>
  </si>
  <si>
    <t>HOW0098AU</t>
  </si>
  <si>
    <t>Unlisted Alternatives (Externally managed)</t>
  </si>
  <si>
    <t>Unlisted Alternatives (Externally managed) Total</t>
  </si>
  <si>
    <t>Alliance Bernstein</t>
  </si>
  <si>
    <t>ACM0009AU</t>
  </si>
  <si>
    <t>Unlisted Equity (Externally managed)</t>
  </si>
  <si>
    <t>Alpha Fund Managers Pty Ltd</t>
  </si>
  <si>
    <t>ETL3086AU</t>
  </si>
  <si>
    <t>ETL4308AU</t>
  </si>
  <si>
    <t>ETL9255AU</t>
  </si>
  <si>
    <t>Alphinity Investment Management Pty Ltd</t>
  </si>
  <si>
    <t>HOW0121AU</t>
  </si>
  <si>
    <t>HOW0164AU</t>
  </si>
  <si>
    <t>Ausbil Investment Management</t>
  </si>
  <si>
    <t>AAP0103AU</t>
  </si>
  <si>
    <t>AAP0104AU</t>
  </si>
  <si>
    <t>AUG0017AU</t>
  </si>
  <si>
    <t>AUG0018AU</t>
  </si>
  <si>
    <t>AUG0027AU</t>
  </si>
  <si>
    <t>BGL0034AU</t>
  </si>
  <si>
    <t>BGL0044AU</t>
  </si>
  <si>
    <t>BGL0106AU</t>
  </si>
  <si>
    <t>Colonial First State Investments Ltd</t>
  </si>
  <si>
    <t>FSF0043AU</t>
  </si>
  <si>
    <t>Fil Investment Management (Australia) Ltd</t>
  </si>
  <si>
    <t>FID0008AU</t>
  </si>
  <si>
    <t>FID0010AU</t>
  </si>
  <si>
    <t>FID0026AU</t>
  </si>
  <si>
    <t>GQG Partners LLC</t>
  </si>
  <si>
    <t>ETL2869AU</t>
  </si>
  <si>
    <t>Lazard Asset Management Pacific Co</t>
  </si>
  <si>
    <t>LAZ0003AU</t>
  </si>
  <si>
    <t>Macquarie Investment Management Australia Ltd</t>
  </si>
  <si>
    <t>MAQ0410AU</t>
  </si>
  <si>
    <t>MAQ1727AU</t>
  </si>
  <si>
    <t>MFS Institutional Advisors Inc</t>
  </si>
  <si>
    <t>MIA0001AU</t>
  </si>
  <si>
    <t>MLC Investments Ltd</t>
  </si>
  <si>
    <t>PPL0036AU</t>
  </si>
  <si>
    <t>BTA0419AU</t>
  </si>
  <si>
    <t>Perpetual Investment Management Ltd</t>
  </si>
  <si>
    <t>PER0116AU</t>
  </si>
  <si>
    <t>PER6110AU</t>
  </si>
  <si>
    <t>Platinum Investment Management Ltd</t>
  </si>
  <si>
    <t>PLA0002AU</t>
  </si>
  <si>
    <t>Plato Investment Management</t>
  </si>
  <si>
    <t>WHT0039AU</t>
  </si>
  <si>
    <t>Realindex Investments Pty Ltd</t>
  </si>
  <si>
    <t>FSF0976AU</t>
  </si>
  <si>
    <t>Redwheel</t>
  </si>
  <si>
    <t>CHN8850AU</t>
  </si>
  <si>
    <t>State Street Bank &amp; Trust</t>
  </si>
  <si>
    <t>ETL0171AU</t>
  </si>
  <si>
    <t>T.Rowe Price International Ltd</t>
  </si>
  <si>
    <t>ETL0071AU</t>
  </si>
  <si>
    <t>ETL0312AU</t>
  </si>
  <si>
    <t>ETL8482AU</t>
  </si>
  <si>
    <t>UBS Asset Management (Australia) Ltd</t>
  </si>
  <si>
    <t>UBS0057AU</t>
  </si>
  <si>
    <t>VAN0002AU</t>
  </si>
  <si>
    <t>VAN0003AU</t>
  </si>
  <si>
    <t>VAN0005AU</t>
  </si>
  <si>
    <t>VAN0105AU</t>
  </si>
  <si>
    <t>VAN0108AU</t>
  </si>
  <si>
    <t>VAN0109AU</t>
  </si>
  <si>
    <t>VAN0110AU</t>
  </si>
  <si>
    <t>Unlisted Equity (Externally managed) Total</t>
  </si>
  <si>
    <t>Franklin Templeton Australia Ltd</t>
  </si>
  <si>
    <t>TGP0016AU</t>
  </si>
  <si>
    <t>Unlisted Infrastructure (Externally managed)</t>
  </si>
  <si>
    <t>LAZ0014AU</t>
  </si>
  <si>
    <t>MAQ0825AU</t>
  </si>
  <si>
    <t>Magellan Financial Group Ltd</t>
  </si>
  <si>
    <t>MGE0002AU</t>
  </si>
  <si>
    <t>Unlisted Infrastructure (Externally managed) Total</t>
  </si>
  <si>
    <t>Charter Hall Holdings Pty Ltd</t>
  </si>
  <si>
    <t>COL0001AU</t>
  </si>
  <si>
    <t>Unlisted Property (Externally managed)</t>
  </si>
  <si>
    <t>BTA0061AU</t>
  </si>
  <si>
    <t>VAN0004AU</t>
  </si>
  <si>
    <t>Zurich Australia Ltd</t>
  </si>
  <si>
    <t>ZUR0064AU</t>
  </si>
  <si>
    <t>Unlisted Property (Externally managed) Total</t>
  </si>
  <si>
    <t>Total Investment Items</t>
  </si>
  <si>
    <t>Table 2 – Derivatives by kind of derivative</t>
  </si>
  <si>
    <t xml:space="preserve">Kind of derivative </t>
  </si>
  <si>
    <t>Swaps</t>
  </si>
  <si>
    <t>Forwards</t>
  </si>
  <si>
    <t>Futures</t>
  </si>
  <si>
    <t>`</t>
  </si>
  <si>
    <t>Options</t>
  </si>
  <si>
    <t>Total</t>
  </si>
  <si>
    <t>Table 3 – Derivatives by asset class</t>
  </si>
  <si>
    <t xml:space="preserve">Asset Class </t>
  </si>
  <si>
    <t>Actual Asset Allocation (% of Assets (including derivatives) in the investment option)</t>
  </si>
  <si>
    <t>Effect of Derivatives Exposure (% of Assets (including derivatives) in the investment option)</t>
  </si>
  <si>
    <t>Fixed Income</t>
  </si>
  <si>
    <t>Equity</t>
  </si>
  <si>
    <t>Property</t>
  </si>
  <si>
    <t>Infrastructure</t>
  </si>
  <si>
    <t>Alternatives</t>
  </si>
  <si>
    <t>Table 4—Derivatives by currency</t>
  </si>
  <si>
    <t xml:space="preserve">Currency exposure </t>
  </si>
  <si>
    <t>Actual currency exposure (% of assets and derivatives under management)</t>
  </si>
  <si>
    <t>Effect of derivatives exposure (% of assets and derivatives under management)</t>
  </si>
  <si>
    <t>USD</t>
  </si>
  <si>
    <t>Currencies of other developed markets</t>
  </si>
  <si>
    <t>Currencies of emerging markets</t>
  </si>
  <si>
    <t>AAA</t>
  </si>
  <si>
    <t>ETHI</t>
  </si>
  <si>
    <t>HGBL</t>
  </si>
  <si>
    <t>ILB</t>
  </si>
  <si>
    <t>IWLD</t>
  </si>
  <si>
    <t>GRNV</t>
  </si>
  <si>
    <t>VDBA</t>
  </si>
  <si>
    <t>WBC</t>
  </si>
  <si>
    <t>Blackrock Investment Management</t>
  </si>
  <si>
    <t>GLPR</t>
  </si>
  <si>
    <t>MLC Group</t>
  </si>
  <si>
    <t>MLC0265AU</t>
  </si>
  <si>
    <t>Netwealth Group Ltd</t>
  </si>
  <si>
    <t>NWL</t>
  </si>
  <si>
    <t>Pinnacle Investment Management Group Ltd</t>
  </si>
  <si>
    <t>PNI</t>
  </si>
  <si>
    <t>MVA</t>
  </si>
  <si>
    <t>ETL6342AU</t>
  </si>
  <si>
    <t>GLIN</t>
  </si>
  <si>
    <t>NAB101599</t>
  </si>
  <si>
    <t>NAB101606</t>
  </si>
  <si>
    <t>NAB101634</t>
  </si>
  <si>
    <t>ETL6153AU</t>
  </si>
  <si>
    <t>Qube Holdings Ltd</t>
  </si>
  <si>
    <t>QUB</t>
  </si>
  <si>
    <t>IESG</t>
  </si>
  <si>
    <t>Fortescue Metals Group Ltd</t>
  </si>
  <si>
    <t>FMG</t>
  </si>
  <si>
    <t>Pilbara Minerals Ltd</t>
  </si>
  <si>
    <t>PLS</t>
  </si>
  <si>
    <t>Reliance Worldwide Corporation Ltd</t>
  </si>
  <si>
    <t>RWC</t>
  </si>
  <si>
    <t>South32 Ltd</t>
  </si>
  <si>
    <t>S32</t>
  </si>
  <si>
    <t>Dexus Asset Management Ltd</t>
  </si>
  <si>
    <t>DXS</t>
  </si>
  <si>
    <t>NAB101806</t>
  </si>
  <si>
    <t>NAB102058</t>
  </si>
  <si>
    <t>BTA0507AU</t>
  </si>
  <si>
    <t>ETL0016AU</t>
  </si>
  <si>
    <t>PIC6396AU</t>
  </si>
  <si>
    <t>MAQ0782AU</t>
  </si>
  <si>
    <t>FLOT</t>
  </si>
  <si>
    <t>VAF</t>
  </si>
  <si>
    <t>VBND</t>
  </si>
  <si>
    <t>VEFI</t>
  </si>
  <si>
    <t>WBCPJ</t>
  </si>
  <si>
    <t>JBW0018AU</t>
  </si>
  <si>
    <t>TYN0104AU</t>
  </si>
  <si>
    <t>ALTB</t>
  </si>
  <si>
    <t>Wrap Super</t>
  </si>
  <si>
    <t>Portfolio Holdings Information for the Wrap Super as at 31 December 2024. The information contained in this document was current at the time of publication, 11 February 2024</t>
  </si>
  <si>
    <t>01/07/2024 - 30/06/2025</t>
  </si>
  <si>
    <t>NAB102253</t>
  </si>
  <si>
    <t>NAB102267</t>
  </si>
  <si>
    <t>NAB102274</t>
  </si>
  <si>
    <t>NAB102288</t>
  </si>
  <si>
    <t>NAB102323</t>
  </si>
  <si>
    <t>NAB102330</t>
  </si>
  <si>
    <t>NAB102344</t>
  </si>
  <si>
    <t>NAB102351</t>
  </si>
  <si>
    <t>NAB102358</t>
  </si>
  <si>
    <t>NAB102393</t>
  </si>
  <si>
    <t>NAB102394</t>
  </si>
  <si>
    <t>NAB102407</t>
  </si>
  <si>
    <t>NAB102414</t>
  </si>
  <si>
    <t>NAB102415</t>
  </si>
  <si>
    <t>NAB102421</t>
  </si>
  <si>
    <t>NAB102422</t>
  </si>
  <si>
    <t>NAB102428</t>
  </si>
  <si>
    <t>NAB102435</t>
  </si>
  <si>
    <t>NAB102442</t>
  </si>
  <si>
    <t>NAB102464</t>
  </si>
  <si>
    <t>NAB102470</t>
  </si>
  <si>
    <t>NAB102477</t>
  </si>
  <si>
    <t>NAB102491</t>
  </si>
  <si>
    <t>NAB102498</t>
  </si>
  <si>
    <t>NAB102505</t>
  </si>
  <si>
    <t>NAB102512</t>
  </si>
  <si>
    <t>NAB102519</t>
  </si>
  <si>
    <t>NAB102526</t>
  </si>
  <si>
    <t>NAB102533</t>
  </si>
  <si>
    <t>NAB102534</t>
  </si>
  <si>
    <t>NAB102540</t>
  </si>
  <si>
    <t>NAB102548</t>
  </si>
  <si>
    <t>NAB102557</t>
  </si>
  <si>
    <t>NAB102564</t>
  </si>
  <si>
    <t>NAB102572</t>
  </si>
  <si>
    <t>NAB102620</t>
  </si>
  <si>
    <t>NAB102640</t>
  </si>
  <si>
    <t>NAB102668</t>
  </si>
  <si>
    <t>NAB102682</t>
  </si>
  <si>
    <t>NAB102689</t>
  </si>
  <si>
    <t>NAB102710</t>
  </si>
  <si>
    <t>NAB102724</t>
  </si>
  <si>
    <t>NAB102738</t>
  </si>
  <si>
    <t>NAB102745</t>
  </si>
  <si>
    <t>NAB102759</t>
  </si>
  <si>
    <t>NAB102766</t>
  </si>
  <si>
    <t>NAB102791</t>
  </si>
  <si>
    <t>NAB102793</t>
  </si>
  <si>
    <t>NAB102821</t>
  </si>
  <si>
    <t>NAB102849</t>
  </si>
  <si>
    <t>NAB102856</t>
  </si>
  <si>
    <t>NAB102877</t>
  </si>
  <si>
    <t>NAB102891</t>
  </si>
  <si>
    <t>NAB102898</t>
  </si>
  <si>
    <t>NAB102905</t>
  </si>
  <si>
    <t>NAB102912</t>
  </si>
  <si>
    <t>NAB102919</t>
  </si>
  <si>
    <t>NAB102926</t>
  </si>
  <si>
    <t>NAB102940</t>
  </si>
  <si>
    <t>NAB102954</t>
  </si>
  <si>
    <t>NAB102961</t>
  </si>
  <si>
    <t>NAB102968</t>
  </si>
  <si>
    <t>NAB103003</t>
  </si>
  <si>
    <t>ALL</t>
  </si>
  <si>
    <t>GEAR</t>
  </si>
  <si>
    <t>GGUS</t>
  </si>
  <si>
    <t>IXJ</t>
  </si>
  <si>
    <t>MAQ9426AU</t>
  </si>
  <si>
    <t>MFG</t>
  </si>
  <si>
    <t>GDX</t>
  </si>
  <si>
    <t>QHAL</t>
  </si>
  <si>
    <t>Wisetech Global Ltd</t>
  </si>
  <si>
    <t>WTC</t>
  </si>
  <si>
    <t>Orica</t>
  </si>
  <si>
    <t>ORI</t>
  </si>
  <si>
    <t>Steadfast Group Ltd</t>
  </si>
  <si>
    <t>SDF</t>
  </si>
  <si>
    <t>FID0015AU</t>
  </si>
  <si>
    <t>ETL1864AU</t>
  </si>
  <si>
    <t>Transurban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</si>
</sst>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0"/>
    <numFmt numFmtId="165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15" fontId="3" fillId="0" borderId="0" xfId="0" applyNumberFormat="1" applyFont="1"/>
    <xf numFmtId="0" fontId="4" fillId="0" borderId="0" xfId="0" applyFont="1"/>
    <xf numFmtId="0" fontId="5" fillId="0" borderId="1" xfId="0" applyFont="1" applyBorder="1"/>
    <xf numFmtId="0" fontId="2" fillId="0" borderId="1" xfId="0" applyFont="1" applyBorder="1"/>
    <xf numFmtId="3" fontId="0" fillId="0" borderId="0" xfId="0" applyNumberFormat="1"/>
    <xf numFmtId="10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3" fontId="2" fillId="0" borderId="3" xfId="0" applyNumberFormat="1" applyFont="1" applyBorder="1"/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Alignment="1">
      <alignment horizontal="right"/>
    </xf>
    <xf numFmtId="10" fontId="2" fillId="0" borderId="0" xfId="0" applyNumberFormat="1" applyFont="1"/>
    <xf numFmtId="10" fontId="0" fillId="0" borderId="0" xfId="0" applyNumberFormat="1"/>
    <xf numFmtId="43" fontId="0" fillId="0" borderId="0" xfId="2" applyFont="1"/>
    <xf numFmtId="43" fontId="2" fillId="0" borderId="0" xfId="2" applyFont="1"/>
    <xf numFmtId="0" fontId="2" fillId="0" borderId="1" xfId="0" applyFont="1" applyBorder="1" applyAlignment="1">
      <alignment horizontal="right"/>
    </xf>
    <xf numFmtId="9" fontId="2" fillId="0" borderId="3" xfId="1" applyFont="1" applyBorder="1"/>
    <xf numFmtId="165" fontId="0" fillId="0" borderId="0" xfId="2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7B74-94A4-4D38-BE78-1D0538BF9E44}">
  <dimension ref="B1:J270"/>
  <sheetViews>
    <sheetView tabSelected="1" topLeftCell="A78" zoomScale="80" zoomScaleNormal="80" workbookViewId="0">
      <selection activeCell="K249" sqref="K249"/>
    </sheetView>
  </sheetViews>
  <sheetFormatPr defaultRowHeight="14.25"/>
  <cols>
    <col min="2" max="2" width="46.625" bestFit="1" customWidth="1"/>
    <col min="3" max="3" width="30.625" bestFit="1" customWidth="1"/>
    <col min="4" max="4" width="48.125" bestFit="1" customWidth="1"/>
    <col min="5" max="5" width="13.875" customWidth="1"/>
    <col min="6" max="6" width="12.75" bestFit="1" customWidth="1"/>
    <col min="7" max="7" width="22.25" bestFit="1" customWidth="1"/>
    <col min="8" max="8" width="21.375" style="20" bestFit="1" customWidth="1"/>
    <col min="9" max="9" width="25.375" style="19" customWidth="1"/>
    <col min="10" max="10" width="20.75" style="16" customWidth="1"/>
    <col min="11" max="11" width="16.25" bestFit="1" customWidth="1"/>
  </cols>
  <sheetData>
    <row r="1" spans="2:10" ht="18">
      <c r="B1" s="1" t="s">
        <v>0</v>
      </c>
      <c r="C1" s="17" t="s">
        <v>273</v>
      </c>
      <c r="D1" s="2"/>
      <c r="E1" s="2"/>
      <c r="F1" s="2"/>
      <c r="G1" s="2"/>
      <c r="H1" s="21"/>
      <c r="I1" s="18"/>
      <c r="J1"/>
    </row>
    <row r="2" spans="2:10" ht="18">
      <c r="B2" s="1" t="s">
        <v>1</v>
      </c>
      <c r="C2" s="3">
        <v>45838</v>
      </c>
      <c r="D2" s="2"/>
      <c r="E2" s="2"/>
      <c r="F2" s="2"/>
      <c r="G2" s="2"/>
      <c r="H2" s="21"/>
      <c r="I2" s="18"/>
      <c r="J2"/>
    </row>
    <row r="3" spans="2:10" ht="18">
      <c r="B3" s="1" t="s">
        <v>2</v>
      </c>
      <c r="C3" s="17" t="s">
        <v>275</v>
      </c>
      <c r="D3" s="2"/>
      <c r="E3" s="2"/>
      <c r="F3" s="2"/>
      <c r="G3" s="2"/>
      <c r="H3" s="21"/>
      <c r="I3" s="18"/>
      <c r="J3"/>
    </row>
    <row r="4" spans="2:10" ht="15">
      <c r="B4" s="2"/>
      <c r="C4" s="2"/>
      <c r="D4" s="2"/>
      <c r="E4" s="2"/>
      <c r="F4" s="2"/>
      <c r="G4" s="2"/>
      <c r="H4" s="21"/>
      <c r="I4" s="18"/>
      <c r="J4"/>
    </row>
    <row r="5" spans="2:10" ht="20.25">
      <c r="B5" s="4" t="s">
        <v>3</v>
      </c>
      <c r="C5" s="2"/>
      <c r="D5" s="2"/>
      <c r="E5" s="2"/>
      <c r="F5" s="2"/>
      <c r="G5" s="2"/>
      <c r="H5" s="21"/>
      <c r="I5" s="18"/>
      <c r="J5"/>
    </row>
    <row r="6" spans="2:10" ht="15">
      <c r="B6" s="2"/>
      <c r="C6" s="2"/>
      <c r="D6" s="2"/>
      <c r="E6" s="2"/>
      <c r="F6" s="2"/>
      <c r="G6" s="2"/>
      <c r="H6" s="21"/>
      <c r="I6" s="18"/>
      <c r="J6"/>
    </row>
    <row r="7" spans="2:10" ht="15.75">
      <c r="B7" s="5" t="s">
        <v>4</v>
      </c>
      <c r="C7" s="6"/>
      <c r="D7" s="6"/>
      <c r="E7" s="6"/>
      <c r="F7" s="6"/>
      <c r="G7" s="6"/>
      <c r="H7" s="6"/>
      <c r="I7" s="6"/>
      <c r="J7"/>
    </row>
    <row r="8" spans="2:10" ht="15"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22" t="s">
        <v>10</v>
      </c>
      <c r="H8" s="22" t="s">
        <v>11</v>
      </c>
      <c r="I8" s="22" t="s">
        <v>12</v>
      </c>
      <c r="J8"/>
    </row>
    <row r="9" spans="2:10">
      <c r="B9" t="s">
        <v>13</v>
      </c>
      <c r="C9" t="s">
        <v>14</v>
      </c>
      <c r="D9" t="s">
        <v>15</v>
      </c>
      <c r="E9" t="s">
        <v>16</v>
      </c>
      <c r="G9" s="7">
        <v>18928</v>
      </c>
      <c r="H9" s="7">
        <v>1907942</v>
      </c>
      <c r="I9" s="8">
        <v>3.2000000000000002E-3</v>
      </c>
      <c r="J9"/>
    </row>
    <row r="10" spans="2:10">
      <c r="B10" t="s">
        <v>17</v>
      </c>
      <c r="C10" t="s">
        <v>18</v>
      </c>
      <c r="D10" s="9" t="s">
        <v>15</v>
      </c>
      <c r="E10" t="s">
        <v>16</v>
      </c>
      <c r="G10" s="7">
        <v>49445110.310000002</v>
      </c>
      <c r="H10" s="7">
        <v>48059694</v>
      </c>
      <c r="I10" s="8">
        <v>8.0999999999999989E-2</v>
      </c>
      <c r="J10"/>
    </row>
    <row r="11" spans="2:10" ht="15">
      <c r="B11" s="10" t="s">
        <v>19</v>
      </c>
      <c r="C11" s="10"/>
      <c r="D11" s="10"/>
      <c r="E11" s="10"/>
      <c r="F11" s="10"/>
      <c r="G11" s="11">
        <v>49464038.310000002</v>
      </c>
      <c r="H11" s="11">
        <f>SUM(H9:H10)</f>
        <v>49967636</v>
      </c>
      <c r="I11" s="11"/>
      <c r="J11"/>
    </row>
    <row r="12" spans="2:10">
      <c r="B12" t="s">
        <v>21</v>
      </c>
      <c r="C12" t="s">
        <v>22</v>
      </c>
      <c r="D12" t="s">
        <v>20</v>
      </c>
      <c r="E12" t="s">
        <v>16</v>
      </c>
      <c r="G12" s="7">
        <v>105494.41</v>
      </c>
      <c r="H12" s="7">
        <v>108924</v>
      </c>
      <c r="I12" s="8">
        <v>2.0000000000000001E-4</v>
      </c>
      <c r="J12"/>
    </row>
    <row r="13" spans="2:10">
      <c r="B13" t="s">
        <v>23</v>
      </c>
      <c r="C13" t="s">
        <v>223</v>
      </c>
      <c r="D13" t="s">
        <v>20</v>
      </c>
      <c r="E13" t="s">
        <v>16</v>
      </c>
      <c r="G13" s="7">
        <v>143</v>
      </c>
      <c r="H13" s="7">
        <v>7186</v>
      </c>
      <c r="I13" s="8">
        <v>0</v>
      </c>
      <c r="J13"/>
    </row>
    <row r="14" spans="2:10">
      <c r="B14" t="s">
        <v>23</v>
      </c>
      <c r="C14" t="s">
        <v>24</v>
      </c>
      <c r="D14" t="s">
        <v>20</v>
      </c>
      <c r="E14" t="s">
        <v>16</v>
      </c>
      <c r="G14" s="7">
        <v>9686</v>
      </c>
      <c r="H14" s="7">
        <v>127371</v>
      </c>
      <c r="I14" s="8">
        <v>2.0000000000000001E-4</v>
      </c>
      <c r="J14"/>
    </row>
    <row r="15" spans="2:10">
      <c r="B15" t="s">
        <v>23</v>
      </c>
      <c r="C15" t="s">
        <v>25</v>
      </c>
      <c r="D15" t="s">
        <v>20</v>
      </c>
      <c r="E15" t="s">
        <v>16</v>
      </c>
      <c r="G15" s="7">
        <v>3561</v>
      </c>
      <c r="H15" s="7">
        <v>92800</v>
      </c>
      <c r="I15" s="8">
        <v>2.0000000000000001E-4</v>
      </c>
      <c r="J15"/>
    </row>
    <row r="16" spans="2:10">
      <c r="B16" t="s">
        <v>13</v>
      </c>
      <c r="C16" t="s">
        <v>26</v>
      </c>
      <c r="D16" t="s">
        <v>20</v>
      </c>
      <c r="E16" t="s">
        <v>16</v>
      </c>
      <c r="G16" s="7">
        <v>121631</v>
      </c>
      <c r="H16" s="7">
        <v>12694627</v>
      </c>
      <c r="I16" s="8">
        <v>2.1299999999999999E-2</v>
      </c>
      <c r="J16"/>
    </row>
    <row r="17" spans="2:10">
      <c r="B17" t="s">
        <v>13</v>
      </c>
      <c r="C17" t="s">
        <v>226</v>
      </c>
      <c r="D17" t="s">
        <v>20</v>
      </c>
      <c r="E17" t="s">
        <v>16</v>
      </c>
      <c r="G17" s="7">
        <v>88</v>
      </c>
      <c r="H17" s="7">
        <v>11094</v>
      </c>
      <c r="I17" s="8">
        <v>0</v>
      </c>
      <c r="J17"/>
    </row>
    <row r="18" spans="2:10">
      <c r="B18" t="s">
        <v>13</v>
      </c>
      <c r="C18" t="s">
        <v>27</v>
      </c>
      <c r="D18" t="s">
        <v>20</v>
      </c>
      <c r="E18" t="s">
        <v>16</v>
      </c>
      <c r="G18" s="7">
        <v>12180</v>
      </c>
      <c r="H18" s="7">
        <v>1229693</v>
      </c>
      <c r="I18" s="8">
        <v>2.0999999999999999E-3</v>
      </c>
      <c r="J18"/>
    </row>
    <row r="19" spans="2:10">
      <c r="B19" t="s">
        <v>28</v>
      </c>
      <c r="C19" t="s">
        <v>29</v>
      </c>
      <c r="D19" t="s">
        <v>20</v>
      </c>
      <c r="E19" t="s">
        <v>16</v>
      </c>
      <c r="G19" s="7">
        <v>79942.13</v>
      </c>
      <c r="H19" s="7">
        <v>66128</v>
      </c>
      <c r="I19" s="8">
        <v>1E-4</v>
      </c>
      <c r="J19"/>
    </row>
    <row r="20" spans="2:10">
      <c r="B20" t="s">
        <v>30</v>
      </c>
      <c r="C20" t="s">
        <v>31</v>
      </c>
      <c r="D20" t="s">
        <v>20</v>
      </c>
      <c r="E20" t="s">
        <v>16</v>
      </c>
      <c r="G20" s="7">
        <v>5561058.9199999999</v>
      </c>
      <c r="H20" s="7">
        <v>5365562</v>
      </c>
      <c r="I20" s="8">
        <v>8.9999999999999993E-3</v>
      </c>
      <c r="J20"/>
    </row>
    <row r="21" spans="2:10">
      <c r="B21" t="s">
        <v>32</v>
      </c>
      <c r="C21" t="s">
        <v>33</v>
      </c>
      <c r="D21" t="s">
        <v>20</v>
      </c>
      <c r="E21" t="s">
        <v>16</v>
      </c>
      <c r="G21" s="7">
        <v>10007</v>
      </c>
      <c r="H21" s="7">
        <v>1018713</v>
      </c>
      <c r="I21" s="8">
        <v>1.6999999999999999E-3</v>
      </c>
      <c r="J21"/>
    </row>
    <row r="22" spans="2:10">
      <c r="B22" t="s">
        <v>34</v>
      </c>
      <c r="C22" t="s">
        <v>35</v>
      </c>
      <c r="D22" t="s">
        <v>20</v>
      </c>
      <c r="E22" t="s">
        <v>16</v>
      </c>
      <c r="G22" s="7">
        <v>46322480</v>
      </c>
      <c r="H22" s="7">
        <v>49087932</v>
      </c>
      <c r="I22" s="8">
        <v>8.270000000000001E-2</v>
      </c>
      <c r="J22"/>
    </row>
    <row r="23" spans="2:10">
      <c r="B23" t="s">
        <v>36</v>
      </c>
      <c r="C23" t="s">
        <v>37</v>
      </c>
      <c r="D23" t="s">
        <v>20</v>
      </c>
      <c r="E23" t="s">
        <v>16</v>
      </c>
      <c r="G23" s="7">
        <v>310184.44</v>
      </c>
      <c r="H23" s="7">
        <v>360838</v>
      </c>
      <c r="I23" s="8">
        <v>5.9999999999999995E-4</v>
      </c>
      <c r="J23"/>
    </row>
    <row r="24" spans="2:10">
      <c r="B24" t="s">
        <v>38</v>
      </c>
      <c r="C24" t="s">
        <v>39</v>
      </c>
      <c r="D24" t="s">
        <v>20</v>
      </c>
      <c r="E24" t="s">
        <v>16</v>
      </c>
      <c r="G24" s="7">
        <v>27700.3</v>
      </c>
      <c r="H24" s="7">
        <v>26958</v>
      </c>
      <c r="I24" s="8">
        <v>0</v>
      </c>
      <c r="J24"/>
    </row>
    <row r="25" spans="2:10">
      <c r="B25" t="s">
        <v>17</v>
      </c>
      <c r="C25" t="s">
        <v>40</v>
      </c>
      <c r="D25" t="s">
        <v>20</v>
      </c>
      <c r="E25" t="s">
        <v>16</v>
      </c>
      <c r="G25" s="7">
        <v>7603</v>
      </c>
      <c r="H25" s="7">
        <v>776266</v>
      </c>
      <c r="I25" s="8">
        <v>1.2999999999999999E-3</v>
      </c>
      <c r="J25"/>
    </row>
    <row r="26" spans="2:10">
      <c r="B26" t="s">
        <v>17</v>
      </c>
      <c r="C26" t="s">
        <v>41</v>
      </c>
      <c r="D26" t="s">
        <v>20</v>
      </c>
      <c r="E26" t="s">
        <v>16</v>
      </c>
      <c r="G26" s="7">
        <v>9025</v>
      </c>
      <c r="H26" s="7">
        <v>935983</v>
      </c>
      <c r="I26" s="8">
        <v>1.6000000000000001E-3</v>
      </c>
      <c r="J26"/>
    </row>
    <row r="27" spans="2:10">
      <c r="B27" t="s">
        <v>17</v>
      </c>
      <c r="C27" t="s">
        <v>242</v>
      </c>
      <c r="D27" t="s">
        <v>20</v>
      </c>
      <c r="E27" t="s">
        <v>16</v>
      </c>
      <c r="G27" s="7">
        <v>62000</v>
      </c>
      <c r="H27" s="7">
        <v>64869</v>
      </c>
      <c r="I27" s="8">
        <v>1E-4</v>
      </c>
      <c r="J27"/>
    </row>
    <row r="28" spans="2:10">
      <c r="B28" t="s">
        <v>17</v>
      </c>
      <c r="C28" t="s">
        <v>243</v>
      </c>
      <c r="D28" t="s">
        <v>20</v>
      </c>
      <c r="E28" t="s">
        <v>16</v>
      </c>
      <c r="G28" s="7">
        <v>60500</v>
      </c>
      <c r="H28" s="7">
        <v>63291</v>
      </c>
      <c r="I28" s="8">
        <v>1E-4</v>
      </c>
      <c r="J28"/>
    </row>
    <row r="29" spans="2:10">
      <c r="B29" t="s">
        <v>17</v>
      </c>
      <c r="C29" t="s">
        <v>244</v>
      </c>
      <c r="D29" t="s">
        <v>20</v>
      </c>
      <c r="E29" t="s">
        <v>16</v>
      </c>
      <c r="G29" s="7">
        <v>100000</v>
      </c>
      <c r="H29" s="7">
        <v>104427</v>
      </c>
      <c r="I29" s="8">
        <v>2.0000000000000001E-4</v>
      </c>
      <c r="J29"/>
    </row>
    <row r="30" spans="2:10">
      <c r="B30" t="s">
        <v>17</v>
      </c>
      <c r="C30" t="s">
        <v>259</v>
      </c>
      <c r="D30" t="s">
        <v>20</v>
      </c>
      <c r="E30" t="s">
        <v>16</v>
      </c>
      <c r="G30" s="7">
        <v>42583</v>
      </c>
      <c r="H30" s="7">
        <v>44190</v>
      </c>
      <c r="I30" s="8">
        <v>1E-4</v>
      </c>
      <c r="J30"/>
    </row>
    <row r="31" spans="2:10">
      <c r="B31" t="s">
        <v>17</v>
      </c>
      <c r="C31" t="s">
        <v>260</v>
      </c>
      <c r="D31" t="s">
        <v>20</v>
      </c>
      <c r="E31" t="s">
        <v>16</v>
      </c>
      <c r="G31" s="7">
        <v>90000</v>
      </c>
      <c r="H31" s="7">
        <v>92804</v>
      </c>
      <c r="I31" s="8">
        <v>2.0000000000000001E-4</v>
      </c>
      <c r="J31"/>
    </row>
    <row r="32" spans="2:10">
      <c r="B32" t="s">
        <v>17</v>
      </c>
      <c r="C32" t="s">
        <v>276</v>
      </c>
      <c r="D32" t="s">
        <v>20</v>
      </c>
      <c r="E32" t="s">
        <v>16</v>
      </c>
      <c r="G32" s="7">
        <v>51000</v>
      </c>
      <c r="H32" s="7">
        <v>52231</v>
      </c>
      <c r="I32" s="8">
        <v>1E-4</v>
      </c>
      <c r="J32"/>
    </row>
    <row r="33" spans="2:10">
      <c r="B33" t="s">
        <v>17</v>
      </c>
      <c r="C33" t="s">
        <v>277</v>
      </c>
      <c r="D33" t="s">
        <v>20</v>
      </c>
      <c r="E33" t="s">
        <v>16</v>
      </c>
      <c r="G33" s="7">
        <v>75300</v>
      </c>
      <c r="H33" s="7">
        <v>77077</v>
      </c>
      <c r="I33" s="8">
        <v>1E-4</v>
      </c>
      <c r="J33"/>
    </row>
    <row r="34" spans="2:10">
      <c r="B34" t="s">
        <v>17</v>
      </c>
      <c r="C34" t="s">
        <v>278</v>
      </c>
      <c r="D34" t="s">
        <v>20</v>
      </c>
      <c r="E34" t="s">
        <v>16</v>
      </c>
      <c r="G34" s="7">
        <v>71600</v>
      </c>
      <c r="H34" s="7">
        <v>73280</v>
      </c>
      <c r="I34" s="8">
        <v>1E-4</v>
      </c>
      <c r="J34"/>
    </row>
    <row r="35" spans="2:10">
      <c r="B35" t="s">
        <v>17</v>
      </c>
      <c r="C35" t="s">
        <v>279</v>
      </c>
      <c r="D35" t="s">
        <v>20</v>
      </c>
      <c r="E35" t="s">
        <v>16</v>
      </c>
      <c r="G35" s="7">
        <v>88400</v>
      </c>
      <c r="H35" s="7">
        <v>90450</v>
      </c>
      <c r="I35" s="8">
        <v>2.0000000000000001E-4</v>
      </c>
      <c r="J35"/>
    </row>
    <row r="36" spans="2:10">
      <c r="B36" t="s">
        <v>17</v>
      </c>
      <c r="C36" t="s">
        <v>280</v>
      </c>
      <c r="D36" t="s">
        <v>20</v>
      </c>
      <c r="E36" t="s">
        <v>16</v>
      </c>
      <c r="G36" s="7">
        <v>6300</v>
      </c>
      <c r="H36" s="7">
        <v>6439</v>
      </c>
      <c r="I36" s="8">
        <v>0</v>
      </c>
      <c r="J36"/>
    </row>
    <row r="37" spans="2:10">
      <c r="B37" t="s">
        <v>17</v>
      </c>
      <c r="C37" t="s">
        <v>281</v>
      </c>
      <c r="D37" t="s">
        <v>20</v>
      </c>
      <c r="E37" t="s">
        <v>16</v>
      </c>
      <c r="G37" s="7">
        <v>91100</v>
      </c>
      <c r="H37" s="7">
        <v>93069</v>
      </c>
      <c r="I37" s="8">
        <v>2.0000000000000001E-4</v>
      </c>
      <c r="J37"/>
    </row>
    <row r="38" spans="2:10">
      <c r="B38" t="s">
        <v>17</v>
      </c>
      <c r="C38" t="s">
        <v>282</v>
      </c>
      <c r="D38" t="s">
        <v>20</v>
      </c>
      <c r="E38" t="s">
        <v>16</v>
      </c>
      <c r="G38" s="7">
        <v>19800</v>
      </c>
      <c r="H38" s="7">
        <v>20223</v>
      </c>
      <c r="I38" s="8">
        <v>0</v>
      </c>
      <c r="J38"/>
    </row>
    <row r="39" spans="2:10">
      <c r="B39" t="s">
        <v>17</v>
      </c>
      <c r="C39" t="s">
        <v>283</v>
      </c>
      <c r="D39" t="s">
        <v>20</v>
      </c>
      <c r="E39" t="s">
        <v>16</v>
      </c>
      <c r="G39" s="7">
        <v>11800</v>
      </c>
      <c r="H39" s="7">
        <v>12050</v>
      </c>
      <c r="I39" s="8">
        <v>0</v>
      </c>
      <c r="J39"/>
    </row>
    <row r="40" spans="2:10">
      <c r="B40" t="s">
        <v>17</v>
      </c>
      <c r="C40" t="s">
        <v>284</v>
      </c>
      <c r="D40" t="s">
        <v>20</v>
      </c>
      <c r="E40" t="s">
        <v>16</v>
      </c>
      <c r="G40" s="7">
        <v>46700</v>
      </c>
      <c r="H40" s="7">
        <v>47684</v>
      </c>
      <c r="I40" s="8">
        <v>1E-4</v>
      </c>
      <c r="J40"/>
    </row>
    <row r="41" spans="2:10">
      <c r="B41" t="s">
        <v>17</v>
      </c>
      <c r="C41" t="s">
        <v>285</v>
      </c>
      <c r="D41" t="s">
        <v>20</v>
      </c>
      <c r="E41" t="s">
        <v>16</v>
      </c>
      <c r="G41" s="7">
        <v>118000</v>
      </c>
      <c r="H41" s="7">
        <v>120281</v>
      </c>
      <c r="I41" s="8">
        <v>2.0000000000000001E-4</v>
      </c>
      <c r="J41"/>
    </row>
    <row r="42" spans="2:10">
      <c r="B42" t="s">
        <v>17</v>
      </c>
      <c r="C42" t="s">
        <v>286</v>
      </c>
      <c r="D42" t="s">
        <v>20</v>
      </c>
      <c r="E42" t="s">
        <v>16</v>
      </c>
      <c r="G42" s="7">
        <v>489000</v>
      </c>
      <c r="H42" s="7">
        <v>498355</v>
      </c>
      <c r="I42" s="8">
        <v>8.0000000000000004E-4</v>
      </c>
      <c r="J42"/>
    </row>
    <row r="43" spans="2:10">
      <c r="B43" t="s">
        <v>17</v>
      </c>
      <c r="C43" t="s">
        <v>287</v>
      </c>
      <c r="D43" t="s">
        <v>20</v>
      </c>
      <c r="E43" t="s">
        <v>16</v>
      </c>
      <c r="G43" s="7">
        <v>100000</v>
      </c>
      <c r="H43" s="7">
        <v>101907</v>
      </c>
      <c r="I43" s="8">
        <v>2.0000000000000001E-4</v>
      </c>
      <c r="J43"/>
    </row>
    <row r="44" spans="2:10">
      <c r="B44" t="s">
        <v>17</v>
      </c>
      <c r="C44" t="s">
        <v>288</v>
      </c>
      <c r="D44" t="s">
        <v>20</v>
      </c>
      <c r="E44" t="s">
        <v>16</v>
      </c>
      <c r="G44" s="7">
        <v>13800</v>
      </c>
      <c r="H44" s="7">
        <v>14061</v>
      </c>
      <c r="I44" s="8">
        <v>0</v>
      </c>
      <c r="J44"/>
    </row>
    <row r="45" spans="2:10">
      <c r="B45" t="s">
        <v>17</v>
      </c>
      <c r="C45" t="s">
        <v>289</v>
      </c>
      <c r="D45" t="s">
        <v>20</v>
      </c>
      <c r="E45" t="s">
        <v>16</v>
      </c>
      <c r="G45" s="7">
        <v>100000</v>
      </c>
      <c r="H45" s="7">
        <v>101874</v>
      </c>
      <c r="I45" s="8">
        <v>2.0000000000000001E-4</v>
      </c>
      <c r="J45"/>
    </row>
    <row r="46" spans="2:10">
      <c r="B46" t="s">
        <v>17</v>
      </c>
      <c r="C46" t="s">
        <v>290</v>
      </c>
      <c r="D46" t="s">
        <v>20</v>
      </c>
      <c r="E46" t="s">
        <v>16</v>
      </c>
      <c r="G46" s="7">
        <v>263700</v>
      </c>
      <c r="H46" s="7">
        <v>268659</v>
      </c>
      <c r="I46" s="8">
        <v>5.0000000000000001E-4</v>
      </c>
      <c r="J46"/>
    </row>
    <row r="47" spans="2:10">
      <c r="B47" t="s">
        <v>17</v>
      </c>
      <c r="C47" t="s">
        <v>291</v>
      </c>
      <c r="D47" t="s">
        <v>20</v>
      </c>
      <c r="E47" t="s">
        <v>16</v>
      </c>
      <c r="G47" s="7">
        <v>100000</v>
      </c>
      <c r="H47" s="7">
        <v>101861</v>
      </c>
      <c r="I47" s="8">
        <v>2.0000000000000001E-4</v>
      </c>
      <c r="J47"/>
    </row>
    <row r="48" spans="2:10">
      <c r="B48" t="s">
        <v>17</v>
      </c>
      <c r="C48" t="s">
        <v>292</v>
      </c>
      <c r="D48" t="s">
        <v>20</v>
      </c>
      <c r="E48" t="s">
        <v>16</v>
      </c>
      <c r="G48" s="7">
        <v>43500</v>
      </c>
      <c r="H48" s="7">
        <v>44295</v>
      </c>
      <c r="I48" s="8">
        <v>1E-4</v>
      </c>
      <c r="J48"/>
    </row>
    <row r="49" spans="2:10">
      <c r="B49" t="s">
        <v>17</v>
      </c>
      <c r="C49" t="s">
        <v>293</v>
      </c>
      <c r="D49" t="s">
        <v>20</v>
      </c>
      <c r="E49" t="s">
        <v>16</v>
      </c>
      <c r="G49" s="7">
        <v>51500</v>
      </c>
      <c r="H49" s="7">
        <v>52435</v>
      </c>
      <c r="I49" s="8">
        <v>1E-4</v>
      </c>
      <c r="J49"/>
    </row>
    <row r="50" spans="2:10">
      <c r="B50" t="s">
        <v>17</v>
      </c>
      <c r="C50" t="s">
        <v>294</v>
      </c>
      <c r="D50" t="s">
        <v>20</v>
      </c>
      <c r="E50" t="s">
        <v>16</v>
      </c>
      <c r="G50" s="7">
        <v>164000</v>
      </c>
      <c r="H50" s="7">
        <v>166955</v>
      </c>
      <c r="I50" s="8">
        <v>2.9999999999999997E-4</v>
      </c>
      <c r="J50"/>
    </row>
    <row r="51" spans="2:10">
      <c r="B51" t="s">
        <v>17</v>
      </c>
      <c r="C51" t="s">
        <v>295</v>
      </c>
      <c r="D51" t="s">
        <v>20</v>
      </c>
      <c r="E51" t="s">
        <v>16</v>
      </c>
      <c r="G51" s="7">
        <v>80000</v>
      </c>
      <c r="H51" s="7">
        <v>81374</v>
      </c>
      <c r="I51" s="8">
        <v>1E-4</v>
      </c>
      <c r="J51"/>
    </row>
    <row r="52" spans="2:10">
      <c r="B52" t="s">
        <v>17</v>
      </c>
      <c r="C52" t="s">
        <v>296</v>
      </c>
      <c r="D52" t="s">
        <v>20</v>
      </c>
      <c r="E52" t="s">
        <v>16</v>
      </c>
      <c r="G52" s="7">
        <v>92500</v>
      </c>
      <c r="H52" s="7">
        <v>94094</v>
      </c>
      <c r="I52" s="8">
        <v>2.0000000000000001E-4</v>
      </c>
      <c r="J52"/>
    </row>
    <row r="53" spans="2:10">
      <c r="B53" t="s">
        <v>17</v>
      </c>
      <c r="C53" t="s">
        <v>297</v>
      </c>
      <c r="D53" t="s">
        <v>20</v>
      </c>
      <c r="E53" t="s">
        <v>16</v>
      </c>
      <c r="G53" s="7">
        <v>255300</v>
      </c>
      <c r="H53" s="7">
        <v>259631</v>
      </c>
      <c r="I53" s="8">
        <v>4.0000000000000002E-4</v>
      </c>
      <c r="J53"/>
    </row>
    <row r="54" spans="2:10">
      <c r="B54" t="s">
        <v>17</v>
      </c>
      <c r="C54" t="s">
        <v>298</v>
      </c>
      <c r="D54" t="s">
        <v>20</v>
      </c>
      <c r="E54" t="s">
        <v>16</v>
      </c>
      <c r="G54" s="7">
        <v>17000</v>
      </c>
      <c r="H54" s="7">
        <v>17277</v>
      </c>
      <c r="I54" s="8">
        <v>0</v>
      </c>
      <c r="J54"/>
    </row>
    <row r="55" spans="2:10">
      <c r="B55" t="s">
        <v>17</v>
      </c>
      <c r="C55" t="s">
        <v>299</v>
      </c>
      <c r="D55" t="s">
        <v>20</v>
      </c>
      <c r="E55" t="s">
        <v>16</v>
      </c>
      <c r="G55" s="7">
        <v>20000</v>
      </c>
      <c r="H55" s="7">
        <v>20323</v>
      </c>
      <c r="I55" s="8">
        <v>0</v>
      </c>
      <c r="J55"/>
    </row>
    <row r="56" spans="2:10">
      <c r="B56" t="s">
        <v>17</v>
      </c>
      <c r="C56" t="s">
        <v>300</v>
      </c>
      <c r="D56" t="s">
        <v>20</v>
      </c>
      <c r="E56" t="s">
        <v>16</v>
      </c>
      <c r="G56" s="7">
        <v>13200</v>
      </c>
      <c r="H56" s="7">
        <v>13411</v>
      </c>
      <c r="I56" s="8">
        <v>0</v>
      </c>
      <c r="J56"/>
    </row>
    <row r="57" spans="2:10">
      <c r="B57" t="s">
        <v>17</v>
      </c>
      <c r="C57" t="s">
        <v>301</v>
      </c>
      <c r="D57" t="s">
        <v>20</v>
      </c>
      <c r="E57" t="s">
        <v>16</v>
      </c>
      <c r="G57" s="7">
        <v>205000</v>
      </c>
      <c r="H57" s="7">
        <v>208255</v>
      </c>
      <c r="I57" s="8">
        <v>2.9999999999999997E-4</v>
      </c>
      <c r="J57"/>
    </row>
    <row r="58" spans="2:10">
      <c r="B58" t="s">
        <v>17</v>
      </c>
      <c r="C58" t="s">
        <v>302</v>
      </c>
      <c r="D58" t="s">
        <v>20</v>
      </c>
      <c r="E58" t="s">
        <v>16</v>
      </c>
      <c r="G58" s="7">
        <v>10000</v>
      </c>
      <c r="H58" s="7">
        <v>10152</v>
      </c>
      <c r="I58" s="8">
        <v>0</v>
      </c>
      <c r="J58"/>
    </row>
    <row r="59" spans="2:10">
      <c r="B59" t="s">
        <v>17</v>
      </c>
      <c r="C59" t="s">
        <v>303</v>
      </c>
      <c r="D59" t="s">
        <v>20</v>
      </c>
      <c r="E59" t="s">
        <v>16</v>
      </c>
      <c r="G59" s="7">
        <v>257600</v>
      </c>
      <c r="H59" s="7">
        <v>261481</v>
      </c>
      <c r="I59" s="8">
        <v>4.0000000000000002E-4</v>
      </c>
      <c r="J59"/>
    </row>
    <row r="60" spans="2:10">
      <c r="B60" t="s">
        <v>17</v>
      </c>
      <c r="C60" t="s">
        <v>304</v>
      </c>
      <c r="D60" t="s">
        <v>20</v>
      </c>
      <c r="E60" t="s">
        <v>16</v>
      </c>
      <c r="G60" s="7">
        <v>45200</v>
      </c>
      <c r="H60" s="7">
        <v>45875</v>
      </c>
      <c r="I60" s="8">
        <v>1E-4</v>
      </c>
      <c r="J60"/>
    </row>
    <row r="61" spans="2:10">
      <c r="B61" t="s">
        <v>17</v>
      </c>
      <c r="C61" t="s">
        <v>305</v>
      </c>
      <c r="D61" t="s">
        <v>20</v>
      </c>
      <c r="E61" t="s">
        <v>16</v>
      </c>
      <c r="G61" s="7">
        <v>74000</v>
      </c>
      <c r="H61" s="7">
        <v>75094</v>
      </c>
      <c r="I61" s="8">
        <v>1E-4</v>
      </c>
      <c r="J61"/>
    </row>
    <row r="62" spans="2:10">
      <c r="B62" t="s">
        <v>17</v>
      </c>
      <c r="C62" t="s">
        <v>306</v>
      </c>
      <c r="D62" t="s">
        <v>20</v>
      </c>
      <c r="E62" t="s">
        <v>16</v>
      </c>
      <c r="G62" s="7">
        <v>10300</v>
      </c>
      <c r="H62" s="7">
        <v>10453</v>
      </c>
      <c r="I62" s="8">
        <v>0</v>
      </c>
      <c r="J62"/>
    </row>
    <row r="63" spans="2:10">
      <c r="B63" t="s">
        <v>17</v>
      </c>
      <c r="C63" t="s">
        <v>307</v>
      </c>
      <c r="D63" t="s">
        <v>20</v>
      </c>
      <c r="E63" t="s">
        <v>16</v>
      </c>
      <c r="G63" s="7">
        <v>105000</v>
      </c>
      <c r="H63" s="7">
        <v>106498</v>
      </c>
      <c r="I63" s="8">
        <v>2.0000000000000001E-4</v>
      </c>
      <c r="J63"/>
    </row>
    <row r="64" spans="2:10">
      <c r="B64" t="s">
        <v>17</v>
      </c>
      <c r="C64" t="s">
        <v>308</v>
      </c>
      <c r="D64" t="s">
        <v>20</v>
      </c>
      <c r="E64" t="s">
        <v>16</v>
      </c>
      <c r="G64" s="7">
        <v>7600</v>
      </c>
      <c r="H64" s="7">
        <v>7709</v>
      </c>
      <c r="I64" s="8">
        <v>0</v>
      </c>
      <c r="J64"/>
    </row>
    <row r="65" spans="2:10">
      <c r="B65" t="s">
        <v>17</v>
      </c>
      <c r="C65" t="s">
        <v>309</v>
      </c>
      <c r="D65" t="s">
        <v>20</v>
      </c>
      <c r="E65" t="s">
        <v>16</v>
      </c>
      <c r="G65" s="7">
        <v>67800</v>
      </c>
      <c r="H65" s="7">
        <v>68762</v>
      </c>
      <c r="I65" s="8">
        <v>1E-4</v>
      </c>
      <c r="J65"/>
    </row>
    <row r="66" spans="2:10">
      <c r="B66" t="s">
        <v>17</v>
      </c>
      <c r="C66" t="s">
        <v>310</v>
      </c>
      <c r="D66" t="s">
        <v>20</v>
      </c>
      <c r="E66" t="s">
        <v>16</v>
      </c>
      <c r="G66" s="7">
        <v>75000</v>
      </c>
      <c r="H66" s="7">
        <v>76032</v>
      </c>
      <c r="I66" s="8">
        <v>1E-4</v>
      </c>
      <c r="J66"/>
    </row>
    <row r="67" spans="2:10">
      <c r="B67" t="s">
        <v>17</v>
      </c>
      <c r="C67" t="s">
        <v>311</v>
      </c>
      <c r="D67" t="s">
        <v>20</v>
      </c>
      <c r="E67" t="s">
        <v>16</v>
      </c>
      <c r="G67" s="7">
        <v>23000</v>
      </c>
      <c r="H67" s="7">
        <v>23287</v>
      </c>
      <c r="I67" s="8">
        <v>0</v>
      </c>
      <c r="J67"/>
    </row>
    <row r="68" spans="2:10">
      <c r="B68" t="s">
        <v>17</v>
      </c>
      <c r="C68" t="s">
        <v>312</v>
      </c>
      <c r="D68" t="s">
        <v>20</v>
      </c>
      <c r="E68" t="s">
        <v>16</v>
      </c>
      <c r="G68" s="7">
        <v>7400</v>
      </c>
      <c r="H68" s="7">
        <v>7485</v>
      </c>
      <c r="I68" s="8">
        <v>0</v>
      </c>
      <c r="J68"/>
    </row>
    <row r="69" spans="2:10">
      <c r="B69" t="s">
        <v>17</v>
      </c>
      <c r="C69" t="s">
        <v>313</v>
      </c>
      <c r="D69" t="s">
        <v>20</v>
      </c>
      <c r="E69" t="s">
        <v>16</v>
      </c>
      <c r="G69" s="7">
        <v>144005</v>
      </c>
      <c r="H69" s="7">
        <v>145546</v>
      </c>
      <c r="I69" s="8">
        <v>2.0000000000000001E-4</v>
      </c>
      <c r="J69"/>
    </row>
    <row r="70" spans="2:10">
      <c r="B70" t="s">
        <v>17</v>
      </c>
      <c r="C70" t="s">
        <v>314</v>
      </c>
      <c r="D70" t="s">
        <v>20</v>
      </c>
      <c r="E70" t="s">
        <v>16</v>
      </c>
      <c r="G70" s="7">
        <v>432700</v>
      </c>
      <c r="H70" s="7">
        <v>437074</v>
      </c>
      <c r="I70" s="8">
        <v>6.9999999999999999E-4</v>
      </c>
      <c r="J70"/>
    </row>
    <row r="71" spans="2:10">
      <c r="B71" t="s">
        <v>17</v>
      </c>
      <c r="C71" t="s">
        <v>315</v>
      </c>
      <c r="D71" t="s">
        <v>20</v>
      </c>
      <c r="E71" t="s">
        <v>16</v>
      </c>
      <c r="G71" s="7">
        <v>103000</v>
      </c>
      <c r="H71" s="7">
        <v>104029</v>
      </c>
      <c r="I71" s="8">
        <v>2.0000000000000001E-4</v>
      </c>
      <c r="J71"/>
    </row>
    <row r="72" spans="2:10">
      <c r="B72" t="s">
        <v>17</v>
      </c>
      <c r="C72" t="s">
        <v>316</v>
      </c>
      <c r="D72" t="s">
        <v>20</v>
      </c>
      <c r="E72" t="s">
        <v>16</v>
      </c>
      <c r="G72" s="7">
        <v>102070</v>
      </c>
      <c r="H72" s="7">
        <v>103014</v>
      </c>
      <c r="I72" s="8">
        <v>2.0000000000000001E-4</v>
      </c>
      <c r="J72"/>
    </row>
    <row r="73" spans="2:10">
      <c r="B73" t="s">
        <v>17</v>
      </c>
      <c r="C73" t="s">
        <v>317</v>
      </c>
      <c r="D73" t="s">
        <v>20</v>
      </c>
      <c r="E73" t="s">
        <v>16</v>
      </c>
      <c r="G73" s="7">
        <v>51100</v>
      </c>
      <c r="H73" s="7">
        <v>51535</v>
      </c>
      <c r="I73" s="8">
        <v>1E-4</v>
      </c>
      <c r="J73"/>
    </row>
    <row r="74" spans="2:10">
      <c r="B74" t="s">
        <v>17</v>
      </c>
      <c r="C74" t="s">
        <v>318</v>
      </c>
      <c r="D74" t="s">
        <v>20</v>
      </c>
      <c r="E74" t="s">
        <v>16</v>
      </c>
      <c r="G74" s="7">
        <v>15500</v>
      </c>
      <c r="H74" s="7">
        <v>15624</v>
      </c>
      <c r="I74" s="8">
        <v>0</v>
      </c>
      <c r="J74"/>
    </row>
    <row r="75" spans="2:10">
      <c r="B75" t="s">
        <v>17</v>
      </c>
      <c r="C75" t="s">
        <v>319</v>
      </c>
      <c r="D75" t="s">
        <v>20</v>
      </c>
      <c r="E75" t="s">
        <v>16</v>
      </c>
      <c r="G75" s="7">
        <v>60400</v>
      </c>
      <c r="H75" s="7">
        <v>60854</v>
      </c>
      <c r="I75" s="8">
        <v>1E-4</v>
      </c>
      <c r="J75"/>
    </row>
    <row r="76" spans="2:10">
      <c r="B76" t="s">
        <v>17</v>
      </c>
      <c r="C76" t="s">
        <v>320</v>
      </c>
      <c r="D76" t="s">
        <v>20</v>
      </c>
      <c r="E76" t="s">
        <v>16</v>
      </c>
      <c r="G76" s="7">
        <v>133600</v>
      </c>
      <c r="H76" s="7">
        <v>134560</v>
      </c>
      <c r="I76" s="8">
        <v>2.0000000000000001E-4</v>
      </c>
      <c r="J76"/>
    </row>
    <row r="77" spans="2:10">
      <c r="B77" t="s">
        <v>17</v>
      </c>
      <c r="C77" t="s">
        <v>321</v>
      </c>
      <c r="D77" t="s">
        <v>20</v>
      </c>
      <c r="E77" t="s">
        <v>16</v>
      </c>
      <c r="G77" s="7">
        <v>5200</v>
      </c>
      <c r="H77" s="7">
        <v>5237</v>
      </c>
      <c r="I77" s="8">
        <v>0</v>
      </c>
      <c r="J77"/>
    </row>
    <row r="78" spans="2:10">
      <c r="B78" t="s">
        <v>17</v>
      </c>
      <c r="C78" t="s">
        <v>322</v>
      </c>
      <c r="D78" t="s">
        <v>20</v>
      </c>
      <c r="E78" t="s">
        <v>16</v>
      </c>
      <c r="G78" s="7">
        <v>328000</v>
      </c>
      <c r="H78" s="7">
        <v>329941</v>
      </c>
      <c r="I78" s="8">
        <v>5.9999999999999995E-4</v>
      </c>
      <c r="J78"/>
    </row>
    <row r="79" spans="2:10">
      <c r="B79" t="s">
        <v>17</v>
      </c>
      <c r="C79" t="s">
        <v>323</v>
      </c>
      <c r="D79" t="s">
        <v>20</v>
      </c>
      <c r="E79" t="s">
        <v>16</v>
      </c>
      <c r="G79" s="7">
        <v>74800</v>
      </c>
      <c r="H79" s="7">
        <v>75265</v>
      </c>
      <c r="I79" s="8">
        <v>1E-4</v>
      </c>
      <c r="J79"/>
    </row>
    <row r="80" spans="2:10">
      <c r="B80" t="s">
        <v>17</v>
      </c>
      <c r="C80" t="s">
        <v>324</v>
      </c>
      <c r="D80" t="s">
        <v>20</v>
      </c>
      <c r="E80" t="s">
        <v>16</v>
      </c>
      <c r="G80" s="7">
        <v>63400</v>
      </c>
      <c r="H80" s="7">
        <v>63735</v>
      </c>
      <c r="I80" s="8">
        <v>1E-4</v>
      </c>
      <c r="J80"/>
    </row>
    <row r="81" spans="2:10">
      <c r="B81" t="s">
        <v>17</v>
      </c>
      <c r="C81" t="s">
        <v>325</v>
      </c>
      <c r="D81" t="s">
        <v>20</v>
      </c>
      <c r="E81" t="s">
        <v>16</v>
      </c>
      <c r="G81" s="7">
        <v>79000</v>
      </c>
      <c r="H81" s="7">
        <v>79359</v>
      </c>
      <c r="I81" s="8">
        <v>1E-4</v>
      </c>
      <c r="J81"/>
    </row>
    <row r="82" spans="2:10">
      <c r="B82" t="s">
        <v>17</v>
      </c>
      <c r="C82" t="s">
        <v>326</v>
      </c>
      <c r="D82" t="s">
        <v>20</v>
      </c>
      <c r="E82" t="s">
        <v>16</v>
      </c>
      <c r="G82" s="7">
        <v>86700</v>
      </c>
      <c r="H82" s="7">
        <v>87084</v>
      </c>
      <c r="I82" s="8">
        <v>1E-4</v>
      </c>
      <c r="J82"/>
    </row>
    <row r="83" spans="2:10">
      <c r="B83" t="s">
        <v>17</v>
      </c>
      <c r="C83" t="s">
        <v>327</v>
      </c>
      <c r="D83" t="s">
        <v>20</v>
      </c>
      <c r="E83" t="s">
        <v>16</v>
      </c>
      <c r="G83" s="7">
        <v>267600</v>
      </c>
      <c r="H83" s="7">
        <v>268592</v>
      </c>
      <c r="I83" s="8">
        <v>5.0000000000000001E-4</v>
      </c>
      <c r="J83"/>
    </row>
    <row r="84" spans="2:10">
      <c r="B84" t="s">
        <v>17</v>
      </c>
      <c r="C84" t="s">
        <v>328</v>
      </c>
      <c r="D84" t="s">
        <v>20</v>
      </c>
      <c r="E84" t="s">
        <v>16</v>
      </c>
      <c r="G84" s="7">
        <v>75600</v>
      </c>
      <c r="H84" s="7">
        <v>75863</v>
      </c>
      <c r="I84" s="8">
        <v>1E-4</v>
      </c>
      <c r="J84"/>
    </row>
    <row r="85" spans="2:10">
      <c r="B85" t="s">
        <v>17</v>
      </c>
      <c r="C85" t="s">
        <v>329</v>
      </c>
      <c r="D85" t="s">
        <v>20</v>
      </c>
      <c r="E85" t="s">
        <v>16</v>
      </c>
      <c r="G85" s="7">
        <v>119300</v>
      </c>
      <c r="H85" s="7">
        <v>119666</v>
      </c>
      <c r="I85" s="8">
        <v>2.0000000000000001E-4</v>
      </c>
      <c r="J85"/>
    </row>
    <row r="86" spans="2:10">
      <c r="B86" t="s">
        <v>17</v>
      </c>
      <c r="C86" t="s">
        <v>330</v>
      </c>
      <c r="D86" t="s">
        <v>20</v>
      </c>
      <c r="E86" t="s">
        <v>16</v>
      </c>
      <c r="G86" s="7">
        <v>467300</v>
      </c>
      <c r="H86" s="7">
        <v>468681</v>
      </c>
      <c r="I86" s="8">
        <v>8.0000000000000004E-4</v>
      </c>
      <c r="J86"/>
    </row>
    <row r="87" spans="2:10">
      <c r="B87" t="s">
        <v>17</v>
      </c>
      <c r="C87" t="s">
        <v>331</v>
      </c>
      <c r="D87" t="s">
        <v>20</v>
      </c>
      <c r="E87" t="s">
        <v>16</v>
      </c>
      <c r="G87" s="7">
        <v>5200</v>
      </c>
      <c r="H87" s="7">
        <v>5215</v>
      </c>
      <c r="I87" s="8">
        <v>0</v>
      </c>
      <c r="J87"/>
    </row>
    <row r="88" spans="2:10">
      <c r="B88" t="s">
        <v>17</v>
      </c>
      <c r="C88" t="s">
        <v>332</v>
      </c>
      <c r="D88" t="s">
        <v>20</v>
      </c>
      <c r="E88" t="s">
        <v>16</v>
      </c>
      <c r="G88" s="7">
        <v>293600</v>
      </c>
      <c r="H88" s="7">
        <v>294401</v>
      </c>
      <c r="I88" s="8">
        <v>5.0000000000000001E-4</v>
      </c>
      <c r="J88"/>
    </row>
    <row r="89" spans="2:10">
      <c r="B89" t="s">
        <v>17</v>
      </c>
      <c r="C89" t="s">
        <v>333</v>
      </c>
      <c r="D89" t="s">
        <v>20</v>
      </c>
      <c r="E89" t="s">
        <v>16</v>
      </c>
      <c r="G89" s="7">
        <v>7000</v>
      </c>
      <c r="H89" s="7">
        <v>7015</v>
      </c>
      <c r="I89" s="8">
        <v>0</v>
      </c>
      <c r="J89"/>
    </row>
    <row r="90" spans="2:10">
      <c r="B90" t="s">
        <v>17</v>
      </c>
      <c r="C90" t="s">
        <v>334</v>
      </c>
      <c r="D90" t="s">
        <v>20</v>
      </c>
      <c r="E90" t="s">
        <v>16</v>
      </c>
      <c r="G90" s="7">
        <v>103000</v>
      </c>
      <c r="H90" s="7">
        <v>103204</v>
      </c>
      <c r="I90" s="8">
        <v>2.0000000000000001E-4</v>
      </c>
      <c r="J90"/>
    </row>
    <row r="91" spans="2:10">
      <c r="B91" t="s">
        <v>17</v>
      </c>
      <c r="C91" t="s">
        <v>335</v>
      </c>
      <c r="D91" t="s">
        <v>20</v>
      </c>
      <c r="E91" t="s">
        <v>16</v>
      </c>
      <c r="G91" s="7">
        <v>21700</v>
      </c>
      <c r="H91" s="7">
        <v>21733</v>
      </c>
      <c r="I91" s="8">
        <v>0</v>
      </c>
      <c r="J91"/>
    </row>
    <row r="92" spans="2:10">
      <c r="B92" t="s">
        <v>17</v>
      </c>
      <c r="C92" t="s">
        <v>336</v>
      </c>
      <c r="D92" t="s">
        <v>20</v>
      </c>
      <c r="E92" t="s">
        <v>16</v>
      </c>
      <c r="G92" s="7">
        <v>115300</v>
      </c>
      <c r="H92" s="7">
        <v>115461</v>
      </c>
      <c r="I92" s="8">
        <v>2.0000000000000001E-4</v>
      </c>
      <c r="J92"/>
    </row>
    <row r="93" spans="2:10">
      <c r="B93" t="s">
        <v>17</v>
      </c>
      <c r="C93" t="s">
        <v>337</v>
      </c>
      <c r="D93" t="s">
        <v>20</v>
      </c>
      <c r="E93" t="s">
        <v>16</v>
      </c>
      <c r="G93" s="7">
        <v>28900</v>
      </c>
      <c r="H93" s="7">
        <v>28937</v>
      </c>
      <c r="I93" s="8">
        <v>0</v>
      </c>
      <c r="J93"/>
    </row>
    <row r="94" spans="2:10">
      <c r="B94" t="s">
        <v>17</v>
      </c>
      <c r="C94" t="s">
        <v>338</v>
      </c>
      <c r="D94" t="s">
        <v>20</v>
      </c>
      <c r="E94" t="s">
        <v>16</v>
      </c>
      <c r="G94" s="7">
        <v>39100</v>
      </c>
      <c r="H94" s="7">
        <v>39118</v>
      </c>
      <c r="I94" s="8">
        <v>1E-4</v>
      </c>
      <c r="J94"/>
    </row>
    <row r="95" spans="2:10">
      <c r="B95" t="s">
        <v>42</v>
      </c>
      <c r="C95" t="s">
        <v>261</v>
      </c>
      <c r="D95" t="s">
        <v>20</v>
      </c>
      <c r="E95" t="s">
        <v>16</v>
      </c>
      <c r="G95" s="7">
        <v>284942.08000000002</v>
      </c>
      <c r="H95" s="7">
        <v>277759</v>
      </c>
      <c r="I95" s="8">
        <v>5.0000000000000001E-4</v>
      </c>
      <c r="J95"/>
    </row>
    <row r="96" spans="2:10">
      <c r="B96" t="s">
        <v>43</v>
      </c>
      <c r="C96" t="s">
        <v>262</v>
      </c>
      <c r="D96" t="s">
        <v>20</v>
      </c>
      <c r="E96" t="s">
        <v>16</v>
      </c>
      <c r="G96" s="7">
        <v>17597.18</v>
      </c>
      <c r="H96" s="7">
        <v>16194</v>
      </c>
      <c r="I96" s="8">
        <v>0</v>
      </c>
      <c r="J96"/>
    </row>
    <row r="97" spans="2:10">
      <c r="B97" t="s">
        <v>43</v>
      </c>
      <c r="C97" t="s">
        <v>263</v>
      </c>
      <c r="D97" t="s">
        <v>20</v>
      </c>
      <c r="E97" t="s">
        <v>16</v>
      </c>
      <c r="G97" s="7">
        <v>181887.91</v>
      </c>
      <c r="H97" s="7">
        <v>172521</v>
      </c>
      <c r="I97" s="8">
        <v>2.9999999999999997E-4</v>
      </c>
      <c r="J97"/>
    </row>
    <row r="98" spans="2:10">
      <c r="B98" t="s">
        <v>44</v>
      </c>
      <c r="C98" t="s">
        <v>264</v>
      </c>
      <c r="D98" t="s">
        <v>20</v>
      </c>
      <c r="E98" t="s">
        <v>16</v>
      </c>
      <c r="G98" s="7">
        <v>13306969.300000001</v>
      </c>
      <c r="H98" s="7">
        <v>10710459</v>
      </c>
      <c r="I98" s="8">
        <v>1.7999999999999999E-2</v>
      </c>
      <c r="J98"/>
    </row>
    <row r="99" spans="2:10">
      <c r="B99" t="s">
        <v>89</v>
      </c>
      <c r="C99" t="s">
        <v>265</v>
      </c>
      <c r="D99" t="s">
        <v>20</v>
      </c>
      <c r="E99" t="s">
        <v>16</v>
      </c>
      <c r="G99" s="7">
        <v>24998</v>
      </c>
      <c r="H99" s="7">
        <v>624200</v>
      </c>
      <c r="I99" s="8">
        <v>1E-3</v>
      </c>
      <c r="J99"/>
    </row>
    <row r="100" spans="2:10">
      <c r="B100" t="s">
        <v>45</v>
      </c>
      <c r="C100" t="s">
        <v>266</v>
      </c>
      <c r="D100" t="s">
        <v>20</v>
      </c>
      <c r="E100" t="s">
        <v>16</v>
      </c>
      <c r="G100" s="7">
        <v>103463</v>
      </c>
      <c r="H100" s="7">
        <v>4860692</v>
      </c>
      <c r="I100" s="8">
        <v>8.2000000000000007E-3</v>
      </c>
      <c r="J100"/>
    </row>
    <row r="101" spans="2:10">
      <c r="B101" t="s">
        <v>45</v>
      </c>
      <c r="C101" t="s">
        <v>267</v>
      </c>
      <c r="D101" t="s">
        <v>20</v>
      </c>
      <c r="E101" t="s">
        <v>16</v>
      </c>
      <c r="G101" s="7">
        <v>118163</v>
      </c>
      <c r="H101" s="7">
        <v>5012474</v>
      </c>
      <c r="I101" s="8">
        <v>8.3999999999999995E-3</v>
      </c>
      <c r="J101"/>
    </row>
    <row r="102" spans="2:10">
      <c r="B102" t="s">
        <v>45</v>
      </c>
      <c r="C102" t="s">
        <v>268</v>
      </c>
      <c r="D102" t="s">
        <v>20</v>
      </c>
      <c r="E102" t="s">
        <v>16</v>
      </c>
      <c r="G102" s="7">
        <v>541</v>
      </c>
      <c r="H102" s="7">
        <v>23301</v>
      </c>
      <c r="I102" s="8">
        <v>0</v>
      </c>
      <c r="J102"/>
    </row>
    <row r="103" spans="2:10">
      <c r="B103" t="s">
        <v>46</v>
      </c>
      <c r="C103" t="s">
        <v>269</v>
      </c>
      <c r="D103" t="s">
        <v>20</v>
      </c>
      <c r="E103" t="s">
        <v>16</v>
      </c>
      <c r="G103" s="7">
        <v>7285</v>
      </c>
      <c r="H103" s="7">
        <v>747805</v>
      </c>
      <c r="I103" s="8">
        <v>1.2999999999999999E-3</v>
      </c>
      <c r="J103"/>
    </row>
    <row r="104" spans="2:10">
      <c r="B104" t="s">
        <v>47</v>
      </c>
      <c r="C104" t="s">
        <v>270</v>
      </c>
      <c r="D104" t="s">
        <v>20</v>
      </c>
      <c r="E104" t="s">
        <v>16</v>
      </c>
      <c r="G104" s="7">
        <v>3371515.26</v>
      </c>
      <c r="H104" s="7">
        <v>3420402</v>
      </c>
      <c r="I104" s="8">
        <v>5.7000000000000002E-3</v>
      </c>
      <c r="J104"/>
    </row>
    <row r="105" spans="2:10">
      <c r="B105" t="s">
        <v>48</v>
      </c>
      <c r="C105" t="s">
        <v>271</v>
      </c>
      <c r="D105" t="s">
        <v>20</v>
      </c>
      <c r="E105" t="s">
        <v>16</v>
      </c>
      <c r="G105" s="7">
        <v>50159041.479999997</v>
      </c>
      <c r="H105" s="7">
        <v>49687547</v>
      </c>
      <c r="I105" s="8">
        <v>8.3500000000000005E-2</v>
      </c>
      <c r="J105"/>
    </row>
    <row r="106" spans="2:10">
      <c r="B106" t="s">
        <v>231</v>
      </c>
      <c r="C106" t="s">
        <v>272</v>
      </c>
      <c r="D106" t="s">
        <v>20</v>
      </c>
      <c r="E106" t="s">
        <v>16</v>
      </c>
      <c r="G106" s="7">
        <v>222891</v>
      </c>
      <c r="H106" s="7">
        <v>22511991</v>
      </c>
      <c r="I106" s="8">
        <v>3.78E-2</v>
      </c>
      <c r="J106"/>
    </row>
    <row r="107" spans="2:10" ht="15">
      <c r="B107" s="10" t="s">
        <v>49</v>
      </c>
      <c r="C107" s="10"/>
      <c r="D107" s="10"/>
      <c r="E107" s="10"/>
      <c r="F107" s="10"/>
      <c r="G107" s="11">
        <v>127229636.41</v>
      </c>
      <c r="H107" s="11">
        <f>SUM(H12:H106)</f>
        <v>176916123</v>
      </c>
      <c r="I107" s="11"/>
      <c r="J107"/>
    </row>
    <row r="108" spans="2:10">
      <c r="B108" t="s">
        <v>121</v>
      </c>
      <c r="C108" t="s">
        <v>245</v>
      </c>
      <c r="D108" t="s">
        <v>50</v>
      </c>
      <c r="E108" t="s">
        <v>16</v>
      </c>
      <c r="G108" s="7">
        <v>859358.12</v>
      </c>
      <c r="H108" s="7">
        <v>705127</v>
      </c>
      <c r="I108" s="8">
        <v>1.1999999999999999E-3</v>
      </c>
      <c r="J108"/>
    </row>
    <row r="109" spans="2:10">
      <c r="B109" t="s">
        <v>51</v>
      </c>
      <c r="C109" t="s">
        <v>339</v>
      </c>
      <c r="D109" t="s">
        <v>50</v>
      </c>
      <c r="E109" t="s">
        <v>16</v>
      </c>
      <c r="G109" s="7">
        <v>11</v>
      </c>
      <c r="H109" s="7">
        <v>742</v>
      </c>
      <c r="I109" s="8">
        <v>0</v>
      </c>
      <c r="J109"/>
    </row>
    <row r="110" spans="2:10">
      <c r="B110" t="s">
        <v>52</v>
      </c>
      <c r="C110" t="s">
        <v>53</v>
      </c>
      <c r="D110" t="s">
        <v>50</v>
      </c>
      <c r="E110" t="s">
        <v>16</v>
      </c>
      <c r="G110" s="7">
        <v>22114</v>
      </c>
      <c r="H110" s="7">
        <v>812294</v>
      </c>
      <c r="I110" s="8">
        <v>1.4E-3</v>
      </c>
      <c r="J110"/>
    </row>
    <row r="111" spans="2:10">
      <c r="B111" t="s">
        <v>54</v>
      </c>
      <c r="C111" t="s">
        <v>55</v>
      </c>
      <c r="D111" t="s">
        <v>50</v>
      </c>
      <c r="E111" t="s">
        <v>16</v>
      </c>
      <c r="G111" s="7">
        <v>167914</v>
      </c>
      <c r="H111" s="7">
        <v>1234261</v>
      </c>
      <c r="I111" s="8">
        <v>2.0999999999999999E-3</v>
      </c>
      <c r="J111"/>
    </row>
    <row r="112" spans="2:10">
      <c r="B112" t="s">
        <v>23</v>
      </c>
      <c r="C112" t="s">
        <v>56</v>
      </c>
      <c r="D112" t="s">
        <v>50</v>
      </c>
      <c r="E112" t="s">
        <v>16</v>
      </c>
      <c r="G112" s="7">
        <v>200222</v>
      </c>
      <c r="H112" s="7">
        <v>28729855</v>
      </c>
      <c r="I112" s="8">
        <v>4.8300000000000003E-2</v>
      </c>
      <c r="J112"/>
    </row>
    <row r="113" spans="2:10">
      <c r="B113" t="s">
        <v>23</v>
      </c>
      <c r="C113" t="s">
        <v>57</v>
      </c>
      <c r="D113" t="s">
        <v>50</v>
      </c>
      <c r="E113" t="s">
        <v>16</v>
      </c>
      <c r="G113" s="7">
        <v>1531198</v>
      </c>
      <c r="H113" s="7">
        <v>18175320</v>
      </c>
      <c r="I113" s="8">
        <v>3.0499999999999999E-2</v>
      </c>
      <c r="J113"/>
    </row>
    <row r="114" spans="2:10">
      <c r="B114" t="s">
        <v>23</v>
      </c>
      <c r="C114" t="s">
        <v>58</v>
      </c>
      <c r="D114" t="s">
        <v>50</v>
      </c>
      <c r="E114" t="s">
        <v>16</v>
      </c>
      <c r="G114" s="7">
        <v>8709</v>
      </c>
      <c r="H114" s="7">
        <v>80994</v>
      </c>
      <c r="I114" s="8">
        <v>1E-4</v>
      </c>
      <c r="J114"/>
    </row>
    <row r="115" spans="2:10">
      <c r="B115" t="s">
        <v>23</v>
      </c>
      <c r="C115" t="s">
        <v>224</v>
      </c>
      <c r="D115" t="s">
        <v>50</v>
      </c>
      <c r="E115" t="s">
        <v>16</v>
      </c>
      <c r="G115" s="7">
        <v>1962</v>
      </c>
      <c r="H115" s="7">
        <v>31196</v>
      </c>
      <c r="I115" s="8">
        <v>1E-4</v>
      </c>
      <c r="J115"/>
    </row>
    <row r="116" spans="2:10">
      <c r="B116" t="s">
        <v>23</v>
      </c>
      <c r="C116" t="s">
        <v>59</v>
      </c>
      <c r="D116" t="s">
        <v>50</v>
      </c>
      <c r="E116" t="s">
        <v>16</v>
      </c>
      <c r="G116" s="7">
        <v>7794</v>
      </c>
      <c r="H116" s="7">
        <v>173183</v>
      </c>
      <c r="I116" s="8">
        <v>2.9999999999999997E-4</v>
      </c>
      <c r="J116"/>
    </row>
    <row r="117" spans="2:10">
      <c r="B117" t="s">
        <v>23</v>
      </c>
      <c r="C117" t="s">
        <v>60</v>
      </c>
      <c r="D117" t="s">
        <v>50</v>
      </c>
      <c r="E117" t="s">
        <v>16</v>
      </c>
      <c r="G117" s="7">
        <v>312885</v>
      </c>
      <c r="H117" s="7">
        <v>4671373</v>
      </c>
      <c r="I117" s="8">
        <v>7.7999999999999996E-3</v>
      </c>
      <c r="J117"/>
    </row>
    <row r="118" spans="2:10">
      <c r="B118" t="s">
        <v>23</v>
      </c>
      <c r="C118" t="s">
        <v>225</v>
      </c>
      <c r="D118" t="s">
        <v>50</v>
      </c>
      <c r="E118" t="s">
        <v>16</v>
      </c>
      <c r="G118" s="7">
        <v>79953</v>
      </c>
      <c r="H118" s="7">
        <v>5651878</v>
      </c>
      <c r="I118" s="8">
        <v>9.4999999999999998E-3</v>
      </c>
      <c r="J118"/>
    </row>
    <row r="119" spans="2:10">
      <c r="B119" t="s">
        <v>23</v>
      </c>
      <c r="C119" t="s">
        <v>61</v>
      </c>
      <c r="D119" t="s">
        <v>50</v>
      </c>
      <c r="E119" t="s">
        <v>16</v>
      </c>
      <c r="G119" s="7">
        <v>46659</v>
      </c>
      <c r="H119" s="7">
        <v>2403405</v>
      </c>
      <c r="I119" s="8">
        <v>4.0000000000000001E-3</v>
      </c>
      <c r="J119"/>
    </row>
    <row r="120" spans="2:10">
      <c r="B120" t="s">
        <v>23</v>
      </c>
      <c r="C120" t="s">
        <v>62</v>
      </c>
      <c r="D120" t="s">
        <v>50</v>
      </c>
      <c r="E120" t="s">
        <v>16</v>
      </c>
      <c r="G120" s="7">
        <v>2030600</v>
      </c>
      <c r="H120" s="7">
        <v>13747162</v>
      </c>
      <c r="I120" s="8">
        <v>2.3099999999999999E-2</v>
      </c>
      <c r="J120"/>
    </row>
    <row r="121" spans="2:10">
      <c r="B121" t="s">
        <v>23</v>
      </c>
      <c r="C121" t="s">
        <v>340</v>
      </c>
      <c r="D121" t="s">
        <v>50</v>
      </c>
      <c r="E121" t="s">
        <v>16</v>
      </c>
      <c r="G121" s="7">
        <v>668</v>
      </c>
      <c r="H121" s="7">
        <v>22779</v>
      </c>
      <c r="I121" s="8">
        <v>0</v>
      </c>
      <c r="J121"/>
    </row>
    <row r="122" spans="2:10">
      <c r="B122" t="s">
        <v>23</v>
      </c>
      <c r="C122" t="s">
        <v>341</v>
      </c>
      <c r="D122" t="s">
        <v>50</v>
      </c>
      <c r="E122" t="s">
        <v>16</v>
      </c>
      <c r="G122" s="7">
        <v>560</v>
      </c>
      <c r="H122" s="7">
        <v>24299</v>
      </c>
      <c r="I122" s="8">
        <v>0</v>
      </c>
      <c r="J122"/>
    </row>
    <row r="123" spans="2:10">
      <c r="B123" t="s">
        <v>63</v>
      </c>
      <c r="C123" t="s">
        <v>64</v>
      </c>
      <c r="D123" t="s">
        <v>50</v>
      </c>
      <c r="E123" t="s">
        <v>16</v>
      </c>
      <c r="G123" s="7">
        <v>72544</v>
      </c>
      <c r="H123" s="7">
        <v>2760076</v>
      </c>
      <c r="I123" s="8">
        <v>4.5999999999999999E-3</v>
      </c>
      <c r="J123"/>
    </row>
    <row r="124" spans="2:10">
      <c r="B124" t="s">
        <v>13</v>
      </c>
      <c r="C124" t="s">
        <v>227</v>
      </c>
      <c r="D124" t="s">
        <v>50</v>
      </c>
      <c r="E124" t="s">
        <v>16</v>
      </c>
      <c r="G124" s="7">
        <v>2330</v>
      </c>
      <c r="H124" s="7">
        <v>147046</v>
      </c>
      <c r="I124" s="8">
        <v>2.0000000000000001E-4</v>
      </c>
      <c r="J124"/>
    </row>
    <row r="125" spans="2:10">
      <c r="B125" t="s">
        <v>13</v>
      </c>
      <c r="C125" t="s">
        <v>342</v>
      </c>
      <c r="D125" t="s">
        <v>50</v>
      </c>
      <c r="E125" t="s">
        <v>16</v>
      </c>
      <c r="G125" s="7">
        <v>70404</v>
      </c>
      <c r="H125" s="7">
        <v>9227852</v>
      </c>
      <c r="I125" s="8">
        <v>1.55E-2</v>
      </c>
      <c r="J125"/>
    </row>
    <row r="126" spans="2:10">
      <c r="B126" t="s">
        <v>65</v>
      </c>
      <c r="C126" t="s">
        <v>66</v>
      </c>
      <c r="D126" t="s">
        <v>50</v>
      </c>
      <c r="E126" t="s">
        <v>16</v>
      </c>
      <c r="G126" s="7">
        <v>58310</v>
      </c>
      <c r="H126" s="7">
        <v>1413813</v>
      </c>
      <c r="I126" s="8">
        <v>2.3999999999999998E-3</v>
      </c>
      <c r="J126"/>
    </row>
    <row r="127" spans="2:10">
      <c r="B127" t="s">
        <v>32</v>
      </c>
      <c r="C127" t="s">
        <v>67</v>
      </c>
      <c r="D127" t="s">
        <v>50</v>
      </c>
      <c r="E127" t="s">
        <v>16</v>
      </c>
      <c r="G127" s="7">
        <v>6116</v>
      </c>
      <c r="H127" s="7">
        <v>1169807</v>
      </c>
      <c r="I127" s="8">
        <v>2E-3</v>
      </c>
      <c r="J127"/>
    </row>
    <row r="128" spans="2:10">
      <c r="B128" t="s">
        <v>68</v>
      </c>
      <c r="C128" t="s">
        <v>69</v>
      </c>
      <c r="D128" t="s">
        <v>50</v>
      </c>
      <c r="E128" t="s">
        <v>16</v>
      </c>
      <c r="G128" s="7">
        <v>70</v>
      </c>
      <c r="H128" s="7">
        <v>2891</v>
      </c>
      <c r="I128" s="8">
        <v>0</v>
      </c>
      <c r="J128"/>
    </row>
    <row r="129" spans="2:10">
      <c r="B129" t="s">
        <v>70</v>
      </c>
      <c r="C129" t="s">
        <v>71</v>
      </c>
      <c r="D129" t="s">
        <v>50</v>
      </c>
      <c r="E129" t="s">
        <v>16</v>
      </c>
      <c r="G129" s="7">
        <v>7731</v>
      </c>
      <c r="H129" s="7">
        <v>1916757</v>
      </c>
      <c r="I129" s="8">
        <v>3.2000000000000002E-3</v>
      </c>
      <c r="J129"/>
    </row>
    <row r="130" spans="2:10">
      <c r="B130" t="s">
        <v>72</v>
      </c>
      <c r="C130" t="s">
        <v>73</v>
      </c>
      <c r="D130" t="s">
        <v>50</v>
      </c>
      <c r="E130" t="s">
        <v>16</v>
      </c>
      <c r="G130" s="7">
        <v>377669</v>
      </c>
      <c r="H130" s="7">
        <v>12716115</v>
      </c>
      <c r="I130" s="8">
        <v>2.1399999999999999E-2</v>
      </c>
      <c r="J130"/>
    </row>
    <row r="131" spans="2:10">
      <c r="B131" t="s">
        <v>74</v>
      </c>
      <c r="C131" t="s">
        <v>75</v>
      </c>
      <c r="D131" t="s">
        <v>50</v>
      </c>
      <c r="E131" t="s">
        <v>16</v>
      </c>
      <c r="G131" s="7">
        <v>4942</v>
      </c>
      <c r="H131" s="7">
        <v>1170276</v>
      </c>
      <c r="I131" s="8">
        <v>2E-3</v>
      </c>
      <c r="J131"/>
    </row>
    <row r="132" spans="2:10">
      <c r="B132" t="s">
        <v>147</v>
      </c>
      <c r="C132" t="s">
        <v>343</v>
      </c>
      <c r="D132" t="s">
        <v>50</v>
      </c>
      <c r="E132" t="s">
        <v>16</v>
      </c>
      <c r="G132" s="7">
        <v>1291764.31</v>
      </c>
      <c r="H132" s="7">
        <v>1266704</v>
      </c>
      <c r="I132" s="8">
        <v>2.0999999999999999E-3</v>
      </c>
      <c r="J132"/>
    </row>
    <row r="133" spans="2:10">
      <c r="B133" t="s">
        <v>187</v>
      </c>
      <c r="C133" t="s">
        <v>344</v>
      </c>
      <c r="D133" t="s">
        <v>50</v>
      </c>
      <c r="E133" t="s">
        <v>16</v>
      </c>
      <c r="G133" s="7">
        <v>104591</v>
      </c>
      <c r="H133" s="7">
        <v>0</v>
      </c>
      <c r="I133" s="8">
        <v>0</v>
      </c>
      <c r="J133"/>
    </row>
    <row r="134" spans="2:10">
      <c r="B134" t="s">
        <v>17</v>
      </c>
      <c r="C134" t="s">
        <v>76</v>
      </c>
      <c r="D134" t="s">
        <v>50</v>
      </c>
      <c r="E134" t="s">
        <v>16</v>
      </c>
      <c r="G134" s="7">
        <v>39549</v>
      </c>
      <c r="H134" s="7">
        <v>1611584</v>
      </c>
      <c r="I134" s="8">
        <v>2.7000000000000001E-3</v>
      </c>
      <c r="J134"/>
    </row>
    <row r="135" spans="2:10">
      <c r="B135" t="s">
        <v>77</v>
      </c>
      <c r="C135" t="s">
        <v>78</v>
      </c>
      <c r="D135" t="s">
        <v>50</v>
      </c>
      <c r="E135" t="s">
        <v>16</v>
      </c>
      <c r="G135" s="7">
        <v>76187</v>
      </c>
      <c r="H135" s="7">
        <v>1463144</v>
      </c>
      <c r="I135" s="8">
        <v>2.5000000000000001E-3</v>
      </c>
      <c r="J135"/>
    </row>
    <row r="136" spans="2:10">
      <c r="B136" t="s">
        <v>79</v>
      </c>
      <c r="C136" t="s">
        <v>80</v>
      </c>
      <c r="D136" t="s">
        <v>50</v>
      </c>
      <c r="E136" t="s">
        <v>16</v>
      </c>
      <c r="G136" s="7">
        <v>7</v>
      </c>
      <c r="H136" s="7">
        <v>2066</v>
      </c>
      <c r="I136" s="8">
        <v>0</v>
      </c>
      <c r="J136"/>
    </row>
    <row r="137" spans="2:10">
      <c r="B137" t="s">
        <v>246</v>
      </c>
      <c r="C137" t="s">
        <v>247</v>
      </c>
      <c r="D137" t="s">
        <v>50</v>
      </c>
      <c r="E137" t="s">
        <v>16</v>
      </c>
      <c r="G137" s="7">
        <v>295403</v>
      </c>
      <c r="H137" s="7">
        <v>1308944</v>
      </c>
      <c r="I137" s="8">
        <v>2.2000000000000001E-3</v>
      </c>
      <c r="J137"/>
    </row>
    <row r="138" spans="2:10">
      <c r="B138" t="s">
        <v>81</v>
      </c>
      <c r="C138" t="s">
        <v>82</v>
      </c>
      <c r="D138" t="s">
        <v>50</v>
      </c>
      <c r="E138" t="s">
        <v>16</v>
      </c>
      <c r="G138" s="7">
        <v>6090</v>
      </c>
      <c r="H138" s="7">
        <v>1516270</v>
      </c>
      <c r="I138" s="8">
        <v>2.5000000000000001E-3</v>
      </c>
      <c r="J138"/>
    </row>
    <row r="139" spans="2:10">
      <c r="B139" t="s">
        <v>83</v>
      </c>
      <c r="C139" t="s">
        <v>84</v>
      </c>
      <c r="D139" t="s">
        <v>50</v>
      </c>
      <c r="E139" t="s">
        <v>16</v>
      </c>
      <c r="G139" s="7">
        <v>13702</v>
      </c>
      <c r="H139" s="7">
        <v>1519698</v>
      </c>
      <c r="I139" s="8">
        <v>2.5999999999999999E-3</v>
      </c>
      <c r="J139"/>
    </row>
    <row r="140" spans="2:10">
      <c r="B140" t="s">
        <v>85</v>
      </c>
      <c r="C140" t="s">
        <v>86</v>
      </c>
      <c r="D140" t="s">
        <v>50</v>
      </c>
      <c r="E140" t="s">
        <v>16</v>
      </c>
      <c r="G140" s="7">
        <v>27996</v>
      </c>
      <c r="H140" s="7">
        <v>1188633</v>
      </c>
      <c r="I140" s="8">
        <v>2E-3</v>
      </c>
      <c r="J140"/>
    </row>
    <row r="141" spans="2:10">
      <c r="B141" t="s">
        <v>87</v>
      </c>
      <c r="C141" t="s">
        <v>88</v>
      </c>
      <c r="D141" t="s">
        <v>50</v>
      </c>
      <c r="E141" t="s">
        <v>16</v>
      </c>
      <c r="G141" s="7">
        <v>197376</v>
      </c>
      <c r="H141" s="7">
        <v>989013</v>
      </c>
      <c r="I141" s="8">
        <v>1.6999999999999999E-3</v>
      </c>
      <c r="J141"/>
    </row>
    <row r="142" spans="2:10">
      <c r="B142" t="s">
        <v>89</v>
      </c>
      <c r="C142" t="s">
        <v>90</v>
      </c>
      <c r="D142" t="s">
        <v>50</v>
      </c>
      <c r="E142" t="s">
        <v>16</v>
      </c>
      <c r="G142" s="7">
        <v>47660</v>
      </c>
      <c r="H142" s="7">
        <v>1389289</v>
      </c>
      <c r="I142" s="8">
        <v>2.3E-3</v>
      </c>
      <c r="J142"/>
    </row>
    <row r="143" spans="2:10">
      <c r="B143" t="s">
        <v>89</v>
      </c>
      <c r="C143" t="s">
        <v>228</v>
      </c>
      <c r="D143" t="s">
        <v>50</v>
      </c>
      <c r="E143" t="s">
        <v>16</v>
      </c>
      <c r="G143" s="7">
        <v>967</v>
      </c>
      <c r="H143" s="7">
        <v>32878</v>
      </c>
      <c r="I143" s="8">
        <v>1E-4</v>
      </c>
      <c r="J143"/>
    </row>
    <row r="144" spans="2:10">
      <c r="B144" t="s">
        <v>89</v>
      </c>
      <c r="C144" t="s">
        <v>91</v>
      </c>
      <c r="D144" t="s">
        <v>50</v>
      </c>
      <c r="E144" t="s">
        <v>16</v>
      </c>
      <c r="G144" s="7">
        <v>67753</v>
      </c>
      <c r="H144" s="7">
        <v>761544</v>
      </c>
      <c r="I144" s="8">
        <v>1.2999999999999999E-3</v>
      </c>
      <c r="J144"/>
    </row>
    <row r="145" spans="2:10">
      <c r="B145" t="s">
        <v>89</v>
      </c>
      <c r="C145" t="s">
        <v>92</v>
      </c>
      <c r="D145" t="s">
        <v>50</v>
      </c>
      <c r="E145" t="s">
        <v>16</v>
      </c>
      <c r="G145" s="7">
        <v>337804</v>
      </c>
      <c r="H145" s="7">
        <v>10323290</v>
      </c>
      <c r="I145" s="8">
        <v>1.7299999999999999E-2</v>
      </c>
      <c r="J145"/>
    </row>
    <row r="146" spans="2:10">
      <c r="B146" t="s">
        <v>89</v>
      </c>
      <c r="C146" t="s">
        <v>93</v>
      </c>
      <c r="D146" t="s">
        <v>50</v>
      </c>
      <c r="E146" t="s">
        <v>16</v>
      </c>
      <c r="G146" s="7">
        <v>4978</v>
      </c>
      <c r="H146" s="7">
        <v>291462</v>
      </c>
      <c r="I146" s="8">
        <v>5.0000000000000001E-4</v>
      </c>
      <c r="J146"/>
    </row>
    <row r="147" spans="2:10">
      <c r="B147" t="s">
        <v>89</v>
      </c>
      <c r="C147" t="s">
        <v>345</v>
      </c>
      <c r="D147" t="s">
        <v>50</v>
      </c>
      <c r="E147" t="s">
        <v>16</v>
      </c>
      <c r="G147" s="7">
        <v>118371</v>
      </c>
      <c r="H147" s="7">
        <v>9348942</v>
      </c>
      <c r="I147" s="8">
        <v>1.5699999999999999E-2</v>
      </c>
      <c r="J147"/>
    </row>
    <row r="148" spans="2:10">
      <c r="B148" t="s">
        <v>89</v>
      </c>
      <c r="C148" t="s">
        <v>346</v>
      </c>
      <c r="D148" t="s">
        <v>50</v>
      </c>
      <c r="E148" t="s">
        <v>16</v>
      </c>
      <c r="G148" s="7">
        <v>681440</v>
      </c>
      <c r="H148" s="7">
        <v>33479147</v>
      </c>
      <c r="I148" s="8">
        <v>5.62E-2</v>
      </c>
      <c r="J148"/>
    </row>
    <row r="149" spans="2:10">
      <c r="B149" t="s">
        <v>45</v>
      </c>
      <c r="C149" t="s">
        <v>94</v>
      </c>
      <c r="D149" t="s">
        <v>50</v>
      </c>
      <c r="E149" t="s">
        <v>16</v>
      </c>
      <c r="G149" s="7">
        <v>1382</v>
      </c>
      <c r="H149" s="7">
        <v>146990</v>
      </c>
      <c r="I149" s="8">
        <v>2.0000000000000001E-4</v>
      </c>
      <c r="J149"/>
    </row>
    <row r="150" spans="2:10">
      <c r="B150" t="s">
        <v>45</v>
      </c>
      <c r="C150" t="s">
        <v>229</v>
      </c>
      <c r="D150" t="s">
        <v>50</v>
      </c>
      <c r="E150" t="s">
        <v>16</v>
      </c>
      <c r="G150" s="7">
        <v>149</v>
      </c>
      <c r="H150" s="7">
        <v>8769</v>
      </c>
      <c r="I150" s="8">
        <v>0</v>
      </c>
      <c r="J150"/>
    </row>
    <row r="151" spans="2:10">
      <c r="B151" t="s">
        <v>45</v>
      </c>
      <c r="C151" t="s">
        <v>95</v>
      </c>
      <c r="D151" t="s">
        <v>50</v>
      </c>
      <c r="E151" t="s">
        <v>16</v>
      </c>
      <c r="G151" s="7">
        <v>1274</v>
      </c>
      <c r="H151" s="7">
        <v>132560</v>
      </c>
      <c r="I151" s="8">
        <v>2.0000000000000001E-4</v>
      </c>
      <c r="J151"/>
    </row>
    <row r="152" spans="2:10">
      <c r="B152" t="s">
        <v>45</v>
      </c>
      <c r="C152" t="s">
        <v>96</v>
      </c>
      <c r="D152" t="s">
        <v>50</v>
      </c>
      <c r="E152" t="s">
        <v>16</v>
      </c>
      <c r="G152" s="7">
        <v>29638</v>
      </c>
      <c r="H152" s="7">
        <v>3047379</v>
      </c>
      <c r="I152" s="8">
        <v>5.1000000000000004E-3</v>
      </c>
      <c r="J152"/>
    </row>
    <row r="153" spans="2:10">
      <c r="B153" t="s">
        <v>45</v>
      </c>
      <c r="C153" t="s">
        <v>97</v>
      </c>
      <c r="D153" t="s">
        <v>50</v>
      </c>
      <c r="E153" t="s">
        <v>16</v>
      </c>
      <c r="G153" s="7">
        <v>2086</v>
      </c>
      <c r="H153" s="7">
        <v>158536</v>
      </c>
      <c r="I153" s="8">
        <v>2.9999999999999997E-4</v>
      </c>
      <c r="J153"/>
    </row>
    <row r="154" spans="2:10">
      <c r="B154" t="s">
        <v>45</v>
      </c>
      <c r="C154" t="s">
        <v>98</v>
      </c>
      <c r="D154" t="s">
        <v>50</v>
      </c>
      <c r="E154" t="s">
        <v>16</v>
      </c>
      <c r="G154" s="7">
        <v>9210</v>
      </c>
      <c r="H154" s="7">
        <v>4276571</v>
      </c>
      <c r="I154" s="8">
        <v>7.1999999999999998E-3</v>
      </c>
      <c r="J154"/>
    </row>
    <row r="155" spans="2:10">
      <c r="B155" t="s">
        <v>45</v>
      </c>
      <c r="C155" t="s">
        <v>99</v>
      </c>
      <c r="D155" t="s">
        <v>50</v>
      </c>
      <c r="E155" t="s">
        <v>16</v>
      </c>
      <c r="G155" s="7">
        <v>149417</v>
      </c>
      <c r="H155" s="7">
        <v>11161450</v>
      </c>
      <c r="I155" s="8">
        <v>1.8700000000000001E-2</v>
      </c>
      <c r="J155"/>
    </row>
    <row r="156" spans="2:10">
      <c r="B156" t="s">
        <v>100</v>
      </c>
      <c r="C156" t="s">
        <v>101</v>
      </c>
      <c r="D156" t="s">
        <v>50</v>
      </c>
      <c r="E156" t="s">
        <v>16</v>
      </c>
      <c r="G156" s="7">
        <v>20413</v>
      </c>
      <c r="H156" s="7">
        <v>1791055</v>
      </c>
      <c r="I156" s="8">
        <v>3.0000000000000001E-3</v>
      </c>
      <c r="J156"/>
    </row>
    <row r="157" spans="2:10">
      <c r="B157" t="s">
        <v>46</v>
      </c>
      <c r="C157" t="s">
        <v>230</v>
      </c>
      <c r="D157" t="s">
        <v>50</v>
      </c>
      <c r="E157" t="s">
        <v>16</v>
      </c>
      <c r="G157" s="7">
        <v>43322</v>
      </c>
      <c r="H157" s="7">
        <v>1518650</v>
      </c>
      <c r="I157" s="8">
        <v>2.5999999999999999E-3</v>
      </c>
      <c r="J157"/>
    </row>
    <row r="158" spans="2:10">
      <c r="B158" t="s">
        <v>347</v>
      </c>
      <c r="C158" t="s">
        <v>348</v>
      </c>
      <c r="D158" t="s">
        <v>50</v>
      </c>
      <c r="E158" t="s">
        <v>16</v>
      </c>
      <c r="G158" s="7">
        <v>8597</v>
      </c>
      <c r="H158" s="7">
        <v>970410</v>
      </c>
      <c r="I158" s="8">
        <v>1.6000000000000001E-3</v>
      </c>
      <c r="J158"/>
    </row>
    <row r="159" spans="2:10">
      <c r="B159" t="s">
        <v>102</v>
      </c>
      <c r="C159" t="s">
        <v>103</v>
      </c>
      <c r="D159" t="s">
        <v>50</v>
      </c>
      <c r="E159" t="s">
        <v>16</v>
      </c>
      <c r="G159" s="7">
        <v>40768</v>
      </c>
      <c r="H159" s="7">
        <v>997345</v>
      </c>
      <c r="I159" s="8">
        <v>1.6999999999999999E-3</v>
      </c>
      <c r="J159"/>
    </row>
    <row r="160" spans="2:10">
      <c r="B160" t="s">
        <v>231</v>
      </c>
      <c r="C160" t="s">
        <v>241</v>
      </c>
      <c r="D160" t="s">
        <v>50</v>
      </c>
      <c r="E160" t="s">
        <v>16</v>
      </c>
      <c r="G160" s="7">
        <v>135992</v>
      </c>
      <c r="H160" s="7">
        <v>3776498</v>
      </c>
      <c r="I160" s="8">
        <v>6.3E-3</v>
      </c>
      <c r="J160"/>
    </row>
    <row r="161" spans="2:10">
      <c r="B161" t="s">
        <v>231</v>
      </c>
      <c r="C161" t="s">
        <v>232</v>
      </c>
      <c r="D161" t="s">
        <v>50</v>
      </c>
      <c r="E161" t="s">
        <v>16</v>
      </c>
      <c r="G161" s="7">
        <v>50684</v>
      </c>
      <c r="H161" s="7">
        <v>1337551</v>
      </c>
      <c r="I161" s="8">
        <v>2.2000000000000001E-3</v>
      </c>
      <c r="J161"/>
    </row>
    <row r="162" spans="2:10">
      <c r="B162" t="s">
        <v>231</v>
      </c>
      <c r="C162" t="s">
        <v>248</v>
      </c>
      <c r="D162" t="s">
        <v>50</v>
      </c>
      <c r="E162" t="s">
        <v>16</v>
      </c>
      <c r="G162" s="7">
        <v>3536</v>
      </c>
      <c r="H162" s="7">
        <v>114920</v>
      </c>
      <c r="I162" s="8">
        <v>2.0000000000000001E-4</v>
      </c>
      <c r="J162"/>
    </row>
    <row r="163" spans="2:10">
      <c r="B163" t="s">
        <v>233</v>
      </c>
      <c r="C163" t="s">
        <v>234</v>
      </c>
      <c r="D163" t="s">
        <v>50</v>
      </c>
      <c r="E163" t="s">
        <v>16</v>
      </c>
      <c r="G163" s="7">
        <v>207915.05</v>
      </c>
      <c r="H163" s="7">
        <v>304369</v>
      </c>
      <c r="I163" s="8">
        <v>5.0000000000000001E-4</v>
      </c>
      <c r="J163"/>
    </row>
    <row r="164" spans="2:10">
      <c r="B164" t="s">
        <v>235</v>
      </c>
      <c r="C164" t="s">
        <v>236</v>
      </c>
      <c r="D164" t="s">
        <v>50</v>
      </c>
      <c r="E164" t="s">
        <v>16</v>
      </c>
      <c r="G164" s="7">
        <v>474</v>
      </c>
      <c r="H164" s="7">
        <v>16484</v>
      </c>
      <c r="I164" s="8">
        <v>0</v>
      </c>
      <c r="J164"/>
    </row>
    <row r="165" spans="2:10">
      <c r="B165" t="s">
        <v>237</v>
      </c>
      <c r="C165" t="s">
        <v>238</v>
      </c>
      <c r="D165" t="s">
        <v>50</v>
      </c>
      <c r="E165" t="s">
        <v>16</v>
      </c>
      <c r="G165" s="7">
        <v>107</v>
      </c>
      <c r="H165" s="7">
        <v>2198</v>
      </c>
      <c r="I165" s="8">
        <v>0</v>
      </c>
      <c r="J165"/>
    </row>
    <row r="166" spans="2:10">
      <c r="B166" t="s">
        <v>249</v>
      </c>
      <c r="C166" t="s">
        <v>250</v>
      </c>
      <c r="D166" t="s">
        <v>50</v>
      </c>
      <c r="E166" t="s">
        <v>16</v>
      </c>
      <c r="G166" s="7">
        <v>1539</v>
      </c>
      <c r="H166" s="7">
        <v>24346</v>
      </c>
      <c r="I166" s="8">
        <v>0</v>
      </c>
      <c r="J166"/>
    </row>
    <row r="167" spans="2:10">
      <c r="B167" t="s">
        <v>251</v>
      </c>
      <c r="C167" t="s">
        <v>252</v>
      </c>
      <c r="D167" t="s">
        <v>50</v>
      </c>
      <c r="E167" t="s">
        <v>16</v>
      </c>
      <c r="G167" s="7">
        <v>238194</v>
      </c>
      <c r="H167" s="7">
        <v>329211</v>
      </c>
      <c r="I167" s="8">
        <v>5.9999999999999995E-4</v>
      </c>
      <c r="J167"/>
    </row>
    <row r="168" spans="2:10">
      <c r="B168" t="s">
        <v>253</v>
      </c>
      <c r="C168" t="s">
        <v>254</v>
      </c>
      <c r="D168" t="s">
        <v>50</v>
      </c>
      <c r="E168" t="s">
        <v>16</v>
      </c>
      <c r="G168" s="7">
        <v>85017</v>
      </c>
      <c r="H168" s="7">
        <v>360871</v>
      </c>
      <c r="I168" s="8">
        <v>5.9999999999999995E-4</v>
      </c>
      <c r="J168"/>
    </row>
    <row r="169" spans="2:10">
      <c r="B169" t="s">
        <v>255</v>
      </c>
      <c r="C169" t="s">
        <v>256</v>
      </c>
      <c r="D169" t="s">
        <v>50</v>
      </c>
      <c r="E169" t="s">
        <v>16</v>
      </c>
      <c r="G169" s="7">
        <v>425404</v>
      </c>
      <c r="H169" s="7">
        <v>1281613</v>
      </c>
      <c r="I169" s="8">
        <v>2.2000000000000001E-3</v>
      </c>
      <c r="J169"/>
    </row>
    <row r="170" spans="2:10">
      <c r="B170" t="s">
        <v>349</v>
      </c>
      <c r="C170" t="s">
        <v>350</v>
      </c>
      <c r="D170" t="s">
        <v>50</v>
      </c>
      <c r="E170" t="s">
        <v>16</v>
      </c>
      <c r="G170" s="7">
        <v>44449</v>
      </c>
      <c r="H170" s="7">
        <v>896883</v>
      </c>
      <c r="I170" s="8">
        <v>1.5E-3</v>
      </c>
      <c r="J170"/>
    </row>
    <row r="171" spans="2:10">
      <c r="B171" t="s">
        <v>351</v>
      </c>
      <c r="C171" t="s">
        <v>352</v>
      </c>
      <c r="D171" t="s">
        <v>50</v>
      </c>
      <c r="E171" t="s">
        <v>16</v>
      </c>
      <c r="G171" s="7">
        <v>104326</v>
      </c>
      <c r="H171" s="7">
        <v>649126</v>
      </c>
      <c r="I171" s="8">
        <v>1.1000000000000001E-3</v>
      </c>
      <c r="J171"/>
    </row>
    <row r="172" spans="2:10" ht="15">
      <c r="B172" s="10" t="s">
        <v>104</v>
      </c>
      <c r="C172" s="10"/>
      <c r="D172" s="10"/>
      <c r="E172" s="10"/>
      <c r="F172" s="10"/>
      <c r="G172" s="11">
        <v>10786254.48</v>
      </c>
      <c r="H172" s="11">
        <f>SUM(H108:H171)</f>
        <v>206784894</v>
      </c>
      <c r="I172" s="11"/>
      <c r="J172"/>
    </row>
    <row r="173" spans="2:10">
      <c r="B173" t="s">
        <v>355</v>
      </c>
      <c r="C173" t="s">
        <v>105</v>
      </c>
      <c r="D173" t="s">
        <v>106</v>
      </c>
      <c r="E173" t="s">
        <v>16</v>
      </c>
      <c r="G173" s="7">
        <v>36596</v>
      </c>
      <c r="H173" s="7">
        <v>529667</v>
      </c>
      <c r="I173" s="8">
        <v>8.9999999999999998E-4</v>
      </c>
      <c r="J173"/>
    </row>
    <row r="174" spans="2:10">
      <c r="B174" t="s">
        <v>89</v>
      </c>
      <c r="C174" t="s">
        <v>107</v>
      </c>
      <c r="D174" t="s">
        <v>106</v>
      </c>
      <c r="E174" t="s">
        <v>16</v>
      </c>
      <c r="G174" s="7">
        <v>84522</v>
      </c>
      <c r="H174" s="7">
        <v>1908507</v>
      </c>
      <c r="I174" s="8">
        <v>3.2000000000000002E-3</v>
      </c>
      <c r="J174"/>
    </row>
    <row r="175" spans="2:10">
      <c r="B175" t="s">
        <v>45</v>
      </c>
      <c r="C175" t="s">
        <v>108</v>
      </c>
      <c r="D175" t="s">
        <v>106</v>
      </c>
      <c r="E175" t="s">
        <v>16</v>
      </c>
      <c r="G175" s="7">
        <v>376</v>
      </c>
      <c r="H175" s="7">
        <v>27151</v>
      </c>
      <c r="I175" s="8">
        <v>0</v>
      </c>
      <c r="J175"/>
    </row>
    <row r="176" spans="2:10" ht="15">
      <c r="B176" s="10" t="s">
        <v>109</v>
      </c>
      <c r="C176" s="10"/>
      <c r="D176" s="10"/>
      <c r="E176" s="10"/>
      <c r="F176" s="10"/>
      <c r="G176" s="11">
        <v>121494</v>
      </c>
      <c r="H176" s="11">
        <f>SUM(H173:H175)</f>
        <v>2465325</v>
      </c>
      <c r="I176" s="11"/>
      <c r="J176"/>
    </row>
    <row r="177" spans="2:10">
      <c r="B177" t="s">
        <v>257</v>
      </c>
      <c r="C177" t="s">
        <v>258</v>
      </c>
      <c r="D177" t="s">
        <v>110</v>
      </c>
      <c r="E177" t="s">
        <v>16</v>
      </c>
      <c r="G177" s="7">
        <v>161708</v>
      </c>
      <c r="H177" s="7">
        <v>1075358</v>
      </c>
      <c r="I177" s="8">
        <v>1.8E-3</v>
      </c>
      <c r="J177"/>
    </row>
    <row r="178" spans="2:10">
      <c r="B178" t="s">
        <v>89</v>
      </c>
      <c r="C178" t="s">
        <v>239</v>
      </c>
      <c r="D178" t="s">
        <v>110</v>
      </c>
      <c r="E178" t="s">
        <v>16</v>
      </c>
      <c r="G178" s="7">
        <v>521</v>
      </c>
      <c r="H178" s="7">
        <v>12895</v>
      </c>
      <c r="I178" s="8">
        <v>0</v>
      </c>
      <c r="J178"/>
    </row>
    <row r="179" spans="2:10">
      <c r="B179" t="s">
        <v>89</v>
      </c>
      <c r="C179" t="s">
        <v>111</v>
      </c>
      <c r="D179" t="s">
        <v>110</v>
      </c>
      <c r="E179" t="s">
        <v>16</v>
      </c>
      <c r="G179" s="7">
        <v>800</v>
      </c>
      <c r="H179" s="7">
        <v>12560</v>
      </c>
      <c r="I179" s="8">
        <v>0</v>
      </c>
      <c r="J179"/>
    </row>
    <row r="180" spans="2:10">
      <c r="B180" t="s">
        <v>45</v>
      </c>
      <c r="C180" t="s">
        <v>112</v>
      </c>
      <c r="D180" t="s">
        <v>110</v>
      </c>
      <c r="E180" t="s">
        <v>16</v>
      </c>
      <c r="G180" s="7">
        <v>133080</v>
      </c>
      <c r="H180" s="7">
        <v>13534236</v>
      </c>
      <c r="I180" s="8">
        <v>2.2700000000000001E-2</v>
      </c>
      <c r="J180"/>
    </row>
    <row r="181" spans="2:10" ht="15">
      <c r="B181" s="10" t="s">
        <v>113</v>
      </c>
      <c r="C181" s="10"/>
      <c r="D181" s="10"/>
      <c r="E181" s="10"/>
      <c r="F181" s="10"/>
      <c r="G181" s="11">
        <v>296109</v>
      </c>
      <c r="H181" s="11">
        <f>SUM(H177:H180)</f>
        <v>14635049</v>
      </c>
      <c r="I181" s="11"/>
      <c r="J181"/>
    </row>
    <row r="182" spans="2:10">
      <c r="B182" t="s">
        <v>114</v>
      </c>
      <c r="C182" t="s">
        <v>115</v>
      </c>
      <c r="D182" t="s">
        <v>116</v>
      </c>
      <c r="E182" t="s">
        <v>16</v>
      </c>
      <c r="G182" s="7">
        <v>77798.490000000005</v>
      </c>
      <c r="H182" s="7">
        <v>68891</v>
      </c>
      <c r="I182" s="8">
        <v>1.1526039691243011E-4</v>
      </c>
      <c r="J182"/>
    </row>
    <row r="183" spans="2:10" ht="15">
      <c r="B183" s="10" t="s">
        <v>117</v>
      </c>
      <c r="C183" s="10"/>
      <c r="D183" s="10"/>
      <c r="E183" s="10"/>
      <c r="F183" s="10"/>
      <c r="G183" s="11">
        <v>77798.490000000005</v>
      </c>
      <c r="H183" s="11">
        <v>68891</v>
      </c>
      <c r="I183" s="11"/>
      <c r="J183"/>
    </row>
    <row r="184" spans="2:10">
      <c r="B184" t="s">
        <v>118</v>
      </c>
      <c r="C184" t="s">
        <v>119</v>
      </c>
      <c r="D184" t="s">
        <v>120</v>
      </c>
      <c r="E184" t="s">
        <v>16</v>
      </c>
      <c r="G184" s="7">
        <v>14171.2</v>
      </c>
      <c r="H184" s="7">
        <v>29955</v>
      </c>
      <c r="I184" s="8">
        <v>1E-4</v>
      </c>
      <c r="J184"/>
    </row>
    <row r="185" spans="2:10">
      <c r="B185" t="s">
        <v>121</v>
      </c>
      <c r="C185" t="s">
        <v>122</v>
      </c>
      <c r="D185" t="s">
        <v>120</v>
      </c>
      <c r="E185" t="s">
        <v>16</v>
      </c>
      <c r="G185" s="7">
        <v>2854530.55</v>
      </c>
      <c r="H185" s="7">
        <v>2842629</v>
      </c>
      <c r="I185" s="8">
        <v>4.7999999999999996E-3</v>
      </c>
      <c r="J185"/>
    </row>
    <row r="186" spans="2:10">
      <c r="B186" t="s">
        <v>121</v>
      </c>
      <c r="C186" t="s">
        <v>123</v>
      </c>
      <c r="D186" t="s">
        <v>120</v>
      </c>
      <c r="E186" t="s">
        <v>16</v>
      </c>
      <c r="G186" s="7">
        <v>5232299.8499999996</v>
      </c>
      <c r="H186" s="7">
        <v>6093797</v>
      </c>
      <c r="I186" s="8">
        <v>1.0200000000000001E-2</v>
      </c>
      <c r="J186"/>
    </row>
    <row r="187" spans="2:10">
      <c r="B187" t="s">
        <v>121</v>
      </c>
      <c r="C187" t="s">
        <v>124</v>
      </c>
      <c r="D187" t="s">
        <v>120</v>
      </c>
      <c r="E187" t="s">
        <v>16</v>
      </c>
      <c r="G187" s="7">
        <v>8797322.4499999993</v>
      </c>
      <c r="H187" s="7">
        <v>10196086</v>
      </c>
      <c r="I187" s="8">
        <v>1.7100000000000001E-2</v>
      </c>
      <c r="J187"/>
    </row>
    <row r="188" spans="2:10">
      <c r="B188" t="s">
        <v>125</v>
      </c>
      <c r="C188" t="s">
        <v>126</v>
      </c>
      <c r="D188" t="s">
        <v>120</v>
      </c>
      <c r="E188" t="s">
        <v>16</v>
      </c>
      <c r="G188" s="7">
        <v>25701.07</v>
      </c>
      <c r="H188" s="7">
        <v>63227</v>
      </c>
      <c r="I188" s="8">
        <v>1E-4</v>
      </c>
      <c r="J188"/>
    </row>
    <row r="189" spans="2:10">
      <c r="B189" t="s">
        <v>125</v>
      </c>
      <c r="C189" t="s">
        <v>127</v>
      </c>
      <c r="D189" t="s">
        <v>120</v>
      </c>
      <c r="E189" t="s">
        <v>16</v>
      </c>
      <c r="G189" s="7">
        <v>2958.1</v>
      </c>
      <c r="H189" s="7">
        <v>31113</v>
      </c>
      <c r="I189" s="8">
        <v>1E-4</v>
      </c>
      <c r="J189"/>
    </row>
    <row r="190" spans="2:10">
      <c r="B190" t="s">
        <v>128</v>
      </c>
      <c r="C190" t="s">
        <v>129</v>
      </c>
      <c r="D190" t="s">
        <v>120</v>
      </c>
      <c r="E190" t="s">
        <v>16</v>
      </c>
      <c r="G190" s="7">
        <v>18887.75</v>
      </c>
      <c r="H190" s="7">
        <v>81473</v>
      </c>
      <c r="I190" s="8">
        <v>1E-4</v>
      </c>
      <c r="J190"/>
    </row>
    <row r="191" spans="2:10">
      <c r="B191" t="s">
        <v>128</v>
      </c>
      <c r="C191" t="s">
        <v>130</v>
      </c>
      <c r="D191" t="s">
        <v>120</v>
      </c>
      <c r="E191" t="s">
        <v>16</v>
      </c>
      <c r="G191" s="7">
        <v>32872.07</v>
      </c>
      <c r="H191" s="7">
        <v>105043</v>
      </c>
      <c r="I191" s="8">
        <v>2.0000000000000001E-4</v>
      </c>
      <c r="J191"/>
    </row>
    <row r="192" spans="2:10">
      <c r="B192" t="s">
        <v>21</v>
      </c>
      <c r="C192" t="s">
        <v>131</v>
      </c>
      <c r="D192" t="s">
        <v>120</v>
      </c>
      <c r="E192" t="s">
        <v>16</v>
      </c>
      <c r="G192" s="7">
        <v>639213.06999999995</v>
      </c>
      <c r="H192" s="7">
        <v>1332119</v>
      </c>
      <c r="I192" s="8">
        <v>2.2000000000000001E-3</v>
      </c>
      <c r="J192"/>
    </row>
    <row r="193" spans="2:10">
      <c r="B193" t="s">
        <v>21</v>
      </c>
      <c r="C193" t="s">
        <v>132</v>
      </c>
      <c r="D193" t="s">
        <v>120</v>
      </c>
      <c r="E193" t="s">
        <v>16</v>
      </c>
      <c r="G193" s="7">
        <v>71712.179999999993</v>
      </c>
      <c r="H193" s="7">
        <v>206281</v>
      </c>
      <c r="I193" s="8">
        <v>2.9999999999999997E-4</v>
      </c>
      <c r="J193"/>
    </row>
    <row r="194" spans="2:10">
      <c r="B194" t="s">
        <v>21</v>
      </c>
      <c r="C194" t="s">
        <v>133</v>
      </c>
      <c r="D194" t="s">
        <v>120</v>
      </c>
      <c r="E194" t="s">
        <v>16</v>
      </c>
      <c r="G194" s="7">
        <v>16427.27</v>
      </c>
      <c r="H194" s="7">
        <v>28546</v>
      </c>
      <c r="I194" s="8">
        <v>0</v>
      </c>
      <c r="J194"/>
    </row>
    <row r="195" spans="2:10">
      <c r="B195" t="s">
        <v>28</v>
      </c>
      <c r="C195" t="s">
        <v>134</v>
      </c>
      <c r="D195" t="s">
        <v>120</v>
      </c>
      <c r="E195" t="s">
        <v>16</v>
      </c>
      <c r="G195" s="7">
        <v>17745458.940000001</v>
      </c>
      <c r="H195" s="7">
        <v>28638156</v>
      </c>
      <c r="I195" s="8">
        <v>4.8099999999999997E-2</v>
      </c>
      <c r="J195"/>
    </row>
    <row r="196" spans="2:10">
      <c r="B196" t="s">
        <v>28</v>
      </c>
      <c r="C196" t="s">
        <v>135</v>
      </c>
      <c r="D196" t="s">
        <v>120</v>
      </c>
      <c r="E196" t="s">
        <v>16</v>
      </c>
      <c r="G196" s="7">
        <v>40958747.719999999</v>
      </c>
      <c r="H196" s="7">
        <v>28650645</v>
      </c>
      <c r="I196" s="8">
        <v>4.8099999999999997E-2</v>
      </c>
      <c r="J196"/>
    </row>
    <row r="197" spans="2:10">
      <c r="B197" t="s">
        <v>28</v>
      </c>
      <c r="C197" t="s">
        <v>136</v>
      </c>
      <c r="D197" t="s">
        <v>120</v>
      </c>
      <c r="E197" t="s">
        <v>16</v>
      </c>
      <c r="G197" s="7">
        <v>302781.74</v>
      </c>
      <c r="H197" s="7">
        <v>401265</v>
      </c>
      <c r="I197" s="8">
        <v>6.9999999999999999E-4</v>
      </c>
      <c r="J197"/>
    </row>
    <row r="198" spans="2:10">
      <c r="B198" t="s">
        <v>137</v>
      </c>
      <c r="C198" t="s">
        <v>138</v>
      </c>
      <c r="D198" t="s">
        <v>120</v>
      </c>
      <c r="E198" t="s">
        <v>16</v>
      </c>
      <c r="G198" s="7">
        <v>86912.62</v>
      </c>
      <c r="H198" s="7">
        <v>374247</v>
      </c>
      <c r="I198" s="8">
        <v>5.9999999999999995E-4</v>
      </c>
      <c r="J198"/>
    </row>
    <row r="199" spans="2:10">
      <c r="B199" t="s">
        <v>139</v>
      </c>
      <c r="C199" t="s">
        <v>140</v>
      </c>
      <c r="D199" t="s">
        <v>120</v>
      </c>
      <c r="E199" t="s">
        <v>16</v>
      </c>
      <c r="G199" s="7">
        <v>4834.83</v>
      </c>
      <c r="H199" s="7">
        <v>169124</v>
      </c>
      <c r="I199" s="8">
        <v>2.9999999999999997E-4</v>
      </c>
      <c r="J199"/>
    </row>
    <row r="200" spans="2:10">
      <c r="B200" t="s">
        <v>139</v>
      </c>
      <c r="C200" t="s">
        <v>141</v>
      </c>
      <c r="D200" t="s">
        <v>120</v>
      </c>
      <c r="E200" t="s">
        <v>16</v>
      </c>
      <c r="G200" s="7">
        <v>79381.490000000005</v>
      </c>
      <c r="H200" s="7">
        <v>2138208</v>
      </c>
      <c r="I200" s="8">
        <v>3.5999999999999999E-3</v>
      </c>
      <c r="J200"/>
    </row>
    <row r="201" spans="2:10">
      <c r="B201" t="s">
        <v>139</v>
      </c>
      <c r="C201" t="s">
        <v>142</v>
      </c>
      <c r="D201" t="s">
        <v>120</v>
      </c>
      <c r="E201" t="s">
        <v>16</v>
      </c>
      <c r="G201" s="7">
        <v>375409.34</v>
      </c>
      <c r="H201" s="7">
        <v>9615141</v>
      </c>
      <c r="I201" s="8">
        <v>1.6199999999999999E-2</v>
      </c>
      <c r="J201"/>
    </row>
    <row r="202" spans="2:10">
      <c r="B202" t="s">
        <v>139</v>
      </c>
      <c r="C202" t="s">
        <v>353</v>
      </c>
      <c r="D202" t="s">
        <v>120</v>
      </c>
      <c r="E202" t="s">
        <v>16</v>
      </c>
      <c r="G202" s="7">
        <v>2148.19</v>
      </c>
      <c r="H202" s="7">
        <v>104085</v>
      </c>
      <c r="I202" s="8">
        <v>2.0000000000000001E-4</v>
      </c>
      <c r="J202"/>
    </row>
    <row r="203" spans="2:10">
      <c r="B203" t="s">
        <v>143</v>
      </c>
      <c r="C203" t="s">
        <v>144</v>
      </c>
      <c r="D203" t="s">
        <v>120</v>
      </c>
      <c r="E203" t="s">
        <v>16</v>
      </c>
      <c r="G203" s="7">
        <v>2199378.63</v>
      </c>
      <c r="H203" s="7">
        <v>3384834</v>
      </c>
      <c r="I203" s="8">
        <v>5.7000000000000002E-3</v>
      </c>
      <c r="J203"/>
    </row>
    <row r="204" spans="2:10">
      <c r="B204" t="s">
        <v>145</v>
      </c>
      <c r="C204" t="s">
        <v>146</v>
      </c>
      <c r="D204" t="s">
        <v>120</v>
      </c>
      <c r="E204" t="s">
        <v>16</v>
      </c>
      <c r="G204" s="7">
        <v>1539.87</v>
      </c>
      <c r="H204" s="7">
        <v>2676</v>
      </c>
      <c r="I204" s="8">
        <v>0</v>
      </c>
      <c r="J204"/>
    </row>
    <row r="205" spans="2:10">
      <c r="B205" t="s">
        <v>147</v>
      </c>
      <c r="C205" t="s">
        <v>148</v>
      </c>
      <c r="D205" t="s">
        <v>120</v>
      </c>
      <c r="E205" t="s">
        <v>16</v>
      </c>
      <c r="G205" s="7">
        <v>60633.73</v>
      </c>
      <c r="H205" s="7">
        <v>192142</v>
      </c>
      <c r="I205" s="8">
        <v>2.9999999999999997E-4</v>
      </c>
      <c r="J205"/>
    </row>
    <row r="206" spans="2:10">
      <c r="B206" t="s">
        <v>147</v>
      </c>
      <c r="C206" t="s">
        <v>149</v>
      </c>
      <c r="D206" t="s">
        <v>120</v>
      </c>
      <c r="E206" t="s">
        <v>16</v>
      </c>
      <c r="G206" s="7">
        <v>630857.07999999996</v>
      </c>
      <c r="H206" s="7">
        <v>624106</v>
      </c>
      <c r="I206" s="8">
        <v>1E-3</v>
      </c>
      <c r="J206"/>
    </row>
    <row r="207" spans="2:10">
      <c r="B207" t="s">
        <v>150</v>
      </c>
      <c r="C207" t="s">
        <v>151</v>
      </c>
      <c r="D207" t="s">
        <v>120</v>
      </c>
      <c r="E207" t="s">
        <v>16</v>
      </c>
      <c r="G207" s="7">
        <v>108314.97</v>
      </c>
      <c r="H207" s="7">
        <v>160796</v>
      </c>
      <c r="I207" s="8">
        <v>2.9999999999999997E-4</v>
      </c>
      <c r="J207"/>
    </row>
    <row r="208" spans="2:10">
      <c r="B208" t="s">
        <v>152</v>
      </c>
      <c r="C208" t="s">
        <v>153</v>
      </c>
      <c r="D208" t="s">
        <v>120</v>
      </c>
      <c r="E208" t="s">
        <v>16</v>
      </c>
      <c r="G208" s="7">
        <v>64847.45</v>
      </c>
      <c r="H208" s="7">
        <v>119110</v>
      </c>
      <c r="I208" s="8">
        <v>2.0000000000000001E-4</v>
      </c>
      <c r="J208"/>
    </row>
    <row r="209" spans="2:10">
      <c r="B209" t="s">
        <v>42</v>
      </c>
      <c r="C209" t="s">
        <v>154</v>
      </c>
      <c r="D209" t="s">
        <v>120</v>
      </c>
      <c r="E209" t="s">
        <v>16</v>
      </c>
      <c r="G209" s="7">
        <v>11240.09</v>
      </c>
      <c r="H209" s="7">
        <v>13173</v>
      </c>
      <c r="I209" s="8">
        <v>0</v>
      </c>
      <c r="J209"/>
    </row>
    <row r="210" spans="2:10">
      <c r="B210" t="s">
        <v>155</v>
      </c>
      <c r="C210" t="s">
        <v>156</v>
      </c>
      <c r="D210" t="s">
        <v>120</v>
      </c>
      <c r="E210" t="s">
        <v>16</v>
      </c>
      <c r="G210" s="7">
        <v>55293.29</v>
      </c>
      <c r="H210" s="7">
        <v>116536</v>
      </c>
      <c r="I210" s="8">
        <v>2.0000000000000001E-4</v>
      </c>
      <c r="J210"/>
    </row>
    <row r="211" spans="2:10">
      <c r="B211" t="s">
        <v>155</v>
      </c>
      <c r="C211" t="s">
        <v>157</v>
      </c>
      <c r="D211" t="s">
        <v>120</v>
      </c>
      <c r="E211" t="s">
        <v>16</v>
      </c>
      <c r="G211" s="7">
        <v>2178214.94</v>
      </c>
      <c r="H211" s="7">
        <v>2746097</v>
      </c>
      <c r="I211" s="8">
        <v>4.5999999999999999E-3</v>
      </c>
      <c r="J211"/>
    </row>
    <row r="212" spans="2:10">
      <c r="B212" t="s">
        <v>158</v>
      </c>
      <c r="C212" t="s">
        <v>159</v>
      </c>
      <c r="D212" t="s">
        <v>120</v>
      </c>
      <c r="E212" t="s">
        <v>16</v>
      </c>
      <c r="G212" s="7">
        <v>3472.46</v>
      </c>
      <c r="H212" s="7">
        <v>6689</v>
      </c>
      <c r="I212" s="8">
        <v>0</v>
      </c>
      <c r="J212"/>
    </row>
    <row r="213" spans="2:10">
      <c r="B213" t="s">
        <v>160</v>
      </c>
      <c r="C213" t="s">
        <v>161</v>
      </c>
      <c r="D213" t="s">
        <v>120</v>
      </c>
      <c r="E213" t="s">
        <v>16</v>
      </c>
      <c r="G213" s="7">
        <v>8920.61</v>
      </c>
      <c r="H213" s="7">
        <v>11322</v>
      </c>
      <c r="I213" s="8">
        <v>0</v>
      </c>
      <c r="J213"/>
    </row>
    <row r="214" spans="2:10">
      <c r="B214" t="s">
        <v>162</v>
      </c>
      <c r="C214" t="s">
        <v>163</v>
      </c>
      <c r="D214" t="s">
        <v>120</v>
      </c>
      <c r="E214" t="s">
        <v>16</v>
      </c>
      <c r="G214" s="7">
        <v>27806.04</v>
      </c>
      <c r="H214" s="7">
        <v>30193</v>
      </c>
      <c r="I214" s="8">
        <v>1E-4</v>
      </c>
      <c r="J214"/>
    </row>
    <row r="215" spans="2:10">
      <c r="B215" t="s">
        <v>164</v>
      </c>
      <c r="C215" t="s">
        <v>165</v>
      </c>
      <c r="D215" t="s">
        <v>120</v>
      </c>
      <c r="E215" t="s">
        <v>16</v>
      </c>
      <c r="G215" s="7">
        <v>9618427.3100000005</v>
      </c>
      <c r="H215" s="7">
        <v>13485035</v>
      </c>
      <c r="I215" s="8">
        <v>2.2700000000000001E-2</v>
      </c>
      <c r="J215"/>
    </row>
    <row r="216" spans="2:10">
      <c r="B216" t="s">
        <v>166</v>
      </c>
      <c r="C216" t="s">
        <v>167</v>
      </c>
      <c r="D216" t="s">
        <v>120</v>
      </c>
      <c r="E216" t="s">
        <v>16</v>
      </c>
      <c r="G216" s="7">
        <v>44954.67</v>
      </c>
      <c r="H216" s="7">
        <v>83150</v>
      </c>
      <c r="I216" s="8">
        <v>1E-4</v>
      </c>
      <c r="J216"/>
    </row>
    <row r="217" spans="2:10">
      <c r="B217" t="s">
        <v>168</v>
      </c>
      <c r="C217" t="s">
        <v>169</v>
      </c>
      <c r="D217" t="s">
        <v>120</v>
      </c>
      <c r="E217" t="s">
        <v>16</v>
      </c>
      <c r="G217" s="7">
        <v>74379.240000000005</v>
      </c>
      <c r="H217" s="7">
        <v>151927</v>
      </c>
      <c r="I217" s="8">
        <v>2.9999999999999997E-4</v>
      </c>
      <c r="J217"/>
    </row>
    <row r="218" spans="2:10">
      <c r="B218" t="s">
        <v>168</v>
      </c>
      <c r="C218" t="s">
        <v>170</v>
      </c>
      <c r="D218" t="s">
        <v>120</v>
      </c>
      <c r="E218" t="s">
        <v>16</v>
      </c>
      <c r="G218" s="7">
        <v>24844.21</v>
      </c>
      <c r="H218" s="7">
        <v>35001</v>
      </c>
      <c r="I218" s="8">
        <v>1E-4</v>
      </c>
      <c r="J218"/>
    </row>
    <row r="219" spans="2:10">
      <c r="B219" t="s">
        <v>168</v>
      </c>
      <c r="C219" t="s">
        <v>240</v>
      </c>
      <c r="D219" t="s">
        <v>120</v>
      </c>
      <c r="E219" t="s">
        <v>16</v>
      </c>
      <c r="G219" s="7">
        <v>7524.34</v>
      </c>
      <c r="H219" s="7">
        <v>166412</v>
      </c>
      <c r="I219" s="8">
        <v>2.9999999999999997E-4</v>
      </c>
      <c r="J219"/>
    </row>
    <row r="220" spans="2:10">
      <c r="B220" t="s">
        <v>168</v>
      </c>
      <c r="C220" t="s">
        <v>171</v>
      </c>
      <c r="D220" t="s">
        <v>120</v>
      </c>
      <c r="E220" t="s">
        <v>16</v>
      </c>
      <c r="G220" s="7">
        <v>110.78</v>
      </c>
      <c r="H220" s="7">
        <v>149</v>
      </c>
      <c r="I220" s="8">
        <v>0</v>
      </c>
      <c r="J220"/>
    </row>
    <row r="221" spans="2:10">
      <c r="B221" t="s">
        <v>168</v>
      </c>
      <c r="C221" t="s">
        <v>354</v>
      </c>
      <c r="D221" t="s">
        <v>120</v>
      </c>
      <c r="E221" t="s">
        <v>16</v>
      </c>
      <c r="G221" s="7">
        <v>1496420.71</v>
      </c>
      <c r="H221" s="7">
        <v>1923948</v>
      </c>
      <c r="I221" s="8">
        <v>3.2000000000000002E-3</v>
      </c>
      <c r="J221"/>
    </row>
    <row r="222" spans="2:10">
      <c r="B222" t="s">
        <v>172</v>
      </c>
      <c r="C222" t="s">
        <v>173</v>
      </c>
      <c r="D222" t="s">
        <v>120</v>
      </c>
      <c r="E222" t="s">
        <v>16</v>
      </c>
      <c r="G222" s="7">
        <v>4238982.24</v>
      </c>
      <c r="H222" s="7">
        <v>10149438</v>
      </c>
      <c r="I222" s="8">
        <v>1.7000000000000001E-2</v>
      </c>
      <c r="J222"/>
    </row>
    <row r="223" spans="2:10">
      <c r="B223" t="s">
        <v>45</v>
      </c>
      <c r="C223" t="s">
        <v>174</v>
      </c>
      <c r="D223" t="s">
        <v>120</v>
      </c>
      <c r="E223" t="s">
        <v>16</v>
      </c>
      <c r="G223" s="7">
        <v>182125.49</v>
      </c>
      <c r="H223" s="7">
        <v>534065</v>
      </c>
      <c r="I223" s="8">
        <v>8.9999999999999998E-4</v>
      </c>
      <c r="J223"/>
    </row>
    <row r="224" spans="2:10">
      <c r="B224" t="s">
        <v>45</v>
      </c>
      <c r="C224" t="s">
        <v>175</v>
      </c>
      <c r="D224" t="s">
        <v>120</v>
      </c>
      <c r="E224" t="s">
        <v>16</v>
      </c>
      <c r="G224" s="7">
        <v>119814.83</v>
      </c>
      <c r="H224" s="7">
        <v>459842</v>
      </c>
      <c r="I224" s="8">
        <v>8.0000000000000004E-4</v>
      </c>
      <c r="J224"/>
    </row>
    <row r="225" spans="2:10">
      <c r="B225" t="s">
        <v>45</v>
      </c>
      <c r="C225" t="s">
        <v>176</v>
      </c>
      <c r="D225" t="s">
        <v>120</v>
      </c>
      <c r="E225" t="s">
        <v>16</v>
      </c>
      <c r="G225" s="7">
        <v>4760.46</v>
      </c>
      <c r="H225" s="7">
        <v>11934</v>
      </c>
      <c r="I225" s="8">
        <v>0</v>
      </c>
      <c r="J225"/>
    </row>
    <row r="226" spans="2:10">
      <c r="B226" t="s">
        <v>45</v>
      </c>
      <c r="C226" t="s">
        <v>177</v>
      </c>
      <c r="D226" t="s">
        <v>120</v>
      </c>
      <c r="E226" t="s">
        <v>16</v>
      </c>
      <c r="G226" s="7">
        <v>392443.64</v>
      </c>
      <c r="H226" s="7">
        <v>448473</v>
      </c>
      <c r="I226" s="8">
        <v>8.0000000000000004E-4</v>
      </c>
      <c r="J226"/>
    </row>
    <row r="227" spans="2:10">
      <c r="B227" t="s">
        <v>45</v>
      </c>
      <c r="C227" t="s">
        <v>178</v>
      </c>
      <c r="D227" t="s">
        <v>120</v>
      </c>
      <c r="E227" t="s">
        <v>16</v>
      </c>
      <c r="G227" s="7">
        <v>805793.55</v>
      </c>
      <c r="H227" s="7">
        <v>1224186</v>
      </c>
      <c r="I227" s="8">
        <v>2.0999999999999999E-3</v>
      </c>
      <c r="J227"/>
    </row>
    <row r="228" spans="2:10">
      <c r="B228" t="s">
        <v>45</v>
      </c>
      <c r="C228" t="s">
        <v>179</v>
      </c>
      <c r="D228" t="s">
        <v>120</v>
      </c>
      <c r="E228" t="s">
        <v>16</v>
      </c>
      <c r="G228" s="7">
        <v>520338.34</v>
      </c>
      <c r="H228" s="7">
        <v>639636</v>
      </c>
      <c r="I228" s="8">
        <v>1.1000000000000001E-3</v>
      </c>
      <c r="J228"/>
    </row>
    <row r="229" spans="2:10">
      <c r="B229" t="s">
        <v>45</v>
      </c>
      <c r="C229" t="s">
        <v>180</v>
      </c>
      <c r="D229" t="s">
        <v>120</v>
      </c>
      <c r="E229" t="s">
        <v>16</v>
      </c>
      <c r="G229" s="7">
        <v>803110.69</v>
      </c>
      <c r="H229" s="7">
        <v>1342327</v>
      </c>
      <c r="I229" s="8">
        <v>2.3E-3</v>
      </c>
      <c r="J229"/>
    </row>
    <row r="230" spans="2:10" ht="15">
      <c r="B230" s="10" t="s">
        <v>181</v>
      </c>
      <c r="C230" s="10"/>
      <c r="D230" s="10"/>
      <c r="E230" s="10"/>
      <c r="F230" s="10"/>
      <c r="G230" s="11">
        <v>803110.69</v>
      </c>
      <c r="H230" s="11">
        <f>SUM(H184:H229)</f>
        <v>129164337</v>
      </c>
      <c r="I230" s="11"/>
      <c r="J230"/>
    </row>
    <row r="231" spans="2:10">
      <c r="B231" t="s">
        <v>182</v>
      </c>
      <c r="C231" t="s">
        <v>183</v>
      </c>
      <c r="D231" t="s">
        <v>184</v>
      </c>
      <c r="E231" t="s">
        <v>16</v>
      </c>
      <c r="G231" s="7">
        <v>10181577.01</v>
      </c>
      <c r="H231" s="24">
        <v>14931283</v>
      </c>
      <c r="I231" s="8">
        <v>2.5100000000000001E-2</v>
      </c>
      <c r="J231"/>
    </row>
    <row r="232" spans="2:10">
      <c r="B232" t="s">
        <v>145</v>
      </c>
      <c r="C232" t="s">
        <v>185</v>
      </c>
      <c r="D232" t="s">
        <v>184</v>
      </c>
      <c r="E232" t="s">
        <v>16</v>
      </c>
      <c r="G232" s="7">
        <v>2229.25</v>
      </c>
      <c r="H232" s="24">
        <v>11592</v>
      </c>
      <c r="I232" s="8">
        <v>0</v>
      </c>
      <c r="J232"/>
    </row>
    <row r="233" spans="2:10">
      <c r="B233" t="s">
        <v>38</v>
      </c>
      <c r="C233" t="s">
        <v>186</v>
      </c>
      <c r="D233" t="s">
        <v>184</v>
      </c>
      <c r="E233" t="s">
        <v>16</v>
      </c>
      <c r="G233" s="7">
        <v>59520.43</v>
      </c>
      <c r="H233" s="24">
        <v>73448</v>
      </c>
      <c r="I233" s="8">
        <v>1E-4</v>
      </c>
      <c r="J233"/>
    </row>
    <row r="234" spans="2:10">
      <c r="B234" t="s">
        <v>187</v>
      </c>
      <c r="C234" t="s">
        <v>188</v>
      </c>
      <c r="D234" s="9" t="s">
        <v>184</v>
      </c>
      <c r="E234" t="s">
        <v>16</v>
      </c>
      <c r="G234" s="7">
        <v>47006.27</v>
      </c>
      <c r="H234" s="24">
        <v>65174</v>
      </c>
      <c r="I234" s="8">
        <v>1E-4</v>
      </c>
      <c r="J234"/>
    </row>
    <row r="235" spans="2:10" ht="15">
      <c r="B235" s="10" t="s">
        <v>189</v>
      </c>
      <c r="C235" s="10"/>
      <c r="D235" s="10"/>
      <c r="E235" s="10"/>
      <c r="F235" s="10"/>
      <c r="G235" s="11">
        <v>10290332.959999999</v>
      </c>
      <c r="H235" s="11">
        <f>SUM(H231:H234)</f>
        <v>15081497</v>
      </c>
      <c r="I235" s="11"/>
      <c r="J235"/>
    </row>
    <row r="236" spans="2:10">
      <c r="B236" t="s">
        <v>190</v>
      </c>
      <c r="C236" t="s">
        <v>191</v>
      </c>
      <c r="D236" t="s">
        <v>192</v>
      </c>
      <c r="E236" t="s">
        <v>16</v>
      </c>
      <c r="G236" s="7">
        <v>33341.75</v>
      </c>
      <c r="H236" s="24">
        <v>42036</v>
      </c>
      <c r="I236" s="8">
        <v>1E-4</v>
      </c>
      <c r="J236"/>
    </row>
    <row r="237" spans="2:10">
      <c r="B237" t="s">
        <v>42</v>
      </c>
      <c r="C237" t="s">
        <v>193</v>
      </c>
      <c r="D237" t="s">
        <v>192</v>
      </c>
      <c r="E237" t="s">
        <v>16</v>
      </c>
      <c r="G237" s="7">
        <v>3714.19</v>
      </c>
      <c r="H237" s="24">
        <v>2493</v>
      </c>
      <c r="I237" s="8">
        <v>0</v>
      </c>
      <c r="J237"/>
    </row>
    <row r="238" spans="2:10">
      <c r="B238" t="s">
        <v>45</v>
      </c>
      <c r="C238" t="s">
        <v>194</v>
      </c>
      <c r="D238" t="s">
        <v>192</v>
      </c>
      <c r="E238" t="s">
        <v>16</v>
      </c>
      <c r="G238" s="7">
        <v>185102.77</v>
      </c>
      <c r="H238" s="24">
        <v>194139</v>
      </c>
      <c r="I238" s="8">
        <v>2.9999999999999997E-4</v>
      </c>
      <c r="J238"/>
    </row>
    <row r="239" spans="2:10">
      <c r="B239" t="s">
        <v>195</v>
      </c>
      <c r="C239" t="s">
        <v>196</v>
      </c>
      <c r="D239" s="9" t="s">
        <v>192</v>
      </c>
      <c r="E239" t="s">
        <v>16</v>
      </c>
      <c r="G239" s="7">
        <v>7307.01</v>
      </c>
      <c r="H239" s="24">
        <v>12344</v>
      </c>
      <c r="I239" s="8">
        <v>0</v>
      </c>
      <c r="J239"/>
    </row>
    <row r="240" spans="2:10" ht="15">
      <c r="B240" s="10" t="s">
        <v>197</v>
      </c>
      <c r="C240" s="10"/>
      <c r="D240" s="10"/>
      <c r="E240" s="10"/>
      <c r="F240" s="10"/>
      <c r="G240" s="11">
        <v>229465.72</v>
      </c>
      <c r="H240" s="11">
        <f>SUM(H236:H239)</f>
        <v>251012</v>
      </c>
      <c r="I240" s="11"/>
      <c r="J240"/>
    </row>
    <row r="241" spans="2:10" ht="15.75">
      <c r="B241" s="12" t="s">
        <v>198</v>
      </c>
      <c r="C241" s="10"/>
      <c r="D241" s="10"/>
      <c r="E241" s="10"/>
      <c r="F241" s="10"/>
      <c r="G241" s="11">
        <v>199298240.06</v>
      </c>
      <c r="H241" s="11">
        <f>SUM(H240,H235,H230,H183,H181,H176,H172,H11,H107)</f>
        <v>595334764</v>
      </c>
      <c r="I241" s="23">
        <v>1.0000000000000002</v>
      </c>
      <c r="J241"/>
    </row>
    <row r="242" spans="2:10">
      <c r="J242"/>
    </row>
    <row r="243" spans="2:10">
      <c r="J243"/>
    </row>
    <row r="244" spans="2:10" ht="15.75">
      <c r="B244" s="5" t="s">
        <v>199</v>
      </c>
      <c r="C244" s="5"/>
      <c r="D244" s="5"/>
      <c r="E244" s="14"/>
      <c r="J244"/>
    </row>
    <row r="245" spans="2:10" ht="15.75">
      <c r="B245" s="13" t="s">
        <v>200</v>
      </c>
      <c r="C245" s="13" t="s">
        <v>11</v>
      </c>
      <c r="D245" s="13" t="s">
        <v>12</v>
      </c>
      <c r="E245" s="15"/>
    </row>
    <row r="246" spans="2:10">
      <c r="B246" t="s">
        <v>201</v>
      </c>
      <c r="C246">
        <v>0</v>
      </c>
      <c r="D246">
        <v>0</v>
      </c>
    </row>
    <row r="247" spans="2:10">
      <c r="B247" t="s">
        <v>202</v>
      </c>
      <c r="C247">
        <v>0</v>
      </c>
      <c r="D247">
        <v>0</v>
      </c>
    </row>
    <row r="248" spans="2:10">
      <c r="B248" t="s">
        <v>203</v>
      </c>
      <c r="C248">
        <v>0</v>
      </c>
      <c r="D248">
        <v>0</v>
      </c>
      <c r="F248" t="s">
        <v>204</v>
      </c>
    </row>
    <row r="249" spans="2:10">
      <c r="B249" t="s">
        <v>205</v>
      </c>
      <c r="C249">
        <v>0</v>
      </c>
      <c r="D249">
        <v>0</v>
      </c>
    </row>
    <row r="250" spans="2:10">
      <c r="B250" t="s">
        <v>206</v>
      </c>
      <c r="C250">
        <v>0</v>
      </c>
      <c r="D250">
        <v>0</v>
      </c>
    </row>
    <row r="252" spans="2:10" ht="15.75">
      <c r="B252" s="5" t="s">
        <v>207</v>
      </c>
      <c r="C252" s="5"/>
      <c r="D252" s="5"/>
      <c r="E252" s="14"/>
    </row>
    <row r="253" spans="2:10" ht="47.25">
      <c r="B253" s="13" t="s">
        <v>208</v>
      </c>
      <c r="C253" s="13" t="s">
        <v>209</v>
      </c>
      <c r="D253" s="13" t="s">
        <v>210</v>
      </c>
      <c r="E253" s="15"/>
    </row>
    <row r="254" spans="2:10">
      <c r="B254" t="s">
        <v>15</v>
      </c>
      <c r="C254">
        <v>0</v>
      </c>
      <c r="D254">
        <v>0</v>
      </c>
    </row>
    <row r="255" spans="2:10">
      <c r="B255" t="s">
        <v>211</v>
      </c>
      <c r="C255">
        <v>0</v>
      </c>
      <c r="D255">
        <v>0</v>
      </c>
    </row>
    <row r="256" spans="2:10">
      <c r="B256" t="s">
        <v>212</v>
      </c>
      <c r="C256">
        <v>0</v>
      </c>
      <c r="D256">
        <v>0</v>
      </c>
    </row>
    <row r="257" spans="2:5">
      <c r="B257" t="s">
        <v>213</v>
      </c>
      <c r="C257">
        <v>0</v>
      </c>
      <c r="D257">
        <v>0</v>
      </c>
    </row>
    <row r="258" spans="2:5">
      <c r="B258" t="s">
        <v>214</v>
      </c>
      <c r="C258">
        <v>0</v>
      </c>
      <c r="D258">
        <v>0</v>
      </c>
    </row>
    <row r="259" spans="2:5">
      <c r="B259" t="s">
        <v>215</v>
      </c>
      <c r="C259">
        <v>0</v>
      </c>
      <c r="D259">
        <v>0</v>
      </c>
    </row>
    <row r="260" spans="2:5">
      <c r="B260" t="s">
        <v>206</v>
      </c>
      <c r="C260">
        <v>0</v>
      </c>
      <c r="D260">
        <v>0</v>
      </c>
    </row>
    <row r="262" spans="2:5" ht="15.75">
      <c r="B262" s="5" t="s">
        <v>216</v>
      </c>
      <c r="C262" s="5"/>
      <c r="D262" s="5"/>
      <c r="E262" s="14"/>
    </row>
    <row r="263" spans="2:5" ht="47.25">
      <c r="B263" s="13" t="s">
        <v>217</v>
      </c>
      <c r="C263" s="13" t="s">
        <v>218</v>
      </c>
      <c r="D263" s="13" t="s">
        <v>219</v>
      </c>
      <c r="E263" s="15"/>
    </row>
    <row r="264" spans="2:5">
      <c r="B264" t="s">
        <v>16</v>
      </c>
      <c r="C264">
        <v>0</v>
      </c>
      <c r="D264">
        <v>0</v>
      </c>
    </row>
    <row r="265" spans="2:5">
      <c r="B265" t="s">
        <v>220</v>
      </c>
      <c r="C265">
        <v>0</v>
      </c>
      <c r="D265">
        <v>0</v>
      </c>
    </row>
    <row r="266" spans="2:5">
      <c r="B266" t="s">
        <v>221</v>
      </c>
      <c r="C266">
        <v>0</v>
      </c>
      <c r="D266">
        <v>0</v>
      </c>
    </row>
    <row r="267" spans="2:5">
      <c r="B267" t="s">
        <v>222</v>
      </c>
      <c r="C267">
        <v>0</v>
      </c>
      <c r="D267">
        <v>0</v>
      </c>
    </row>
    <row r="268" spans="2:5">
      <c r="B268" t="s">
        <v>206</v>
      </c>
      <c r="C268">
        <v>0</v>
      </c>
      <c r="D268">
        <v>0</v>
      </c>
    </row>
    <row r="270" spans="2:5">
      <c r="B270" t="s">
        <v>274</v>
      </c>
    </row>
  </sheetData>
  <autoFilter ref="B8:I238" xr:uid="{4E907B74-94A4-4D38-BE78-1D0538BF9E44}"/>
  <pageMargins left="0.7" right="0.7" top="0.75" bottom="0.75" header="0.3" footer="0.3"/>
  <headerFooter>
    <oddFooter>&amp;L_x000D_&amp;1#&amp;"Calibri"&amp;8&amp;K000000 This document has been classified as PROTECTED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2a637-3116-4441-8a4b-16ff7db2c52e" xsi:nil="true"/>
    <lcf76f155ced4ddcb4097134ff3c332f xmlns="746cef0a-1d98-4424-a840-36a41e886b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986443F68544DAF4EAC8B1237F8E6" ma:contentTypeVersion="16" ma:contentTypeDescription="Create a new document." ma:contentTypeScope="" ma:versionID="d685bad7a61d4adf38d169b6dfeee36f">
  <xsd:schema xmlns:xsd="http://www.w3.org/2001/XMLSchema" xmlns:xs="http://www.w3.org/2001/XMLSchema" xmlns:p="http://schemas.microsoft.com/office/2006/metadata/properties" xmlns:ns2="746cef0a-1d98-4424-a840-36a41e886b68" xmlns:ns3="6ad2a637-3116-4441-8a4b-16ff7db2c52e" targetNamespace="http://schemas.microsoft.com/office/2006/metadata/properties" ma:root="true" ma:fieldsID="e7b10d543b106d3da997c09100ac685b" ns2:_="" ns3:_="">
    <xsd:import namespace="746cef0a-1d98-4424-a840-36a41e886b68"/>
    <xsd:import namespace="6ad2a637-3116-4441-8a4b-16ff7db2c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cef0a-1d98-4424-a840-36a41e886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7eb4b6a-75d5-4bea-9160-65cf90733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2a637-3116-4441-8a4b-16ff7db2c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a6b7dbc-e345-4987-85f5-e8780b1a2968}" ma:internalName="TaxCatchAll" ma:showField="CatchAllData" ma:web="6ad2a637-3116-4441-8a4b-16ff7db2c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DD6B1-2D51-4BA7-9558-78EDF2C10ADC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d2a637-3116-4441-8a4b-16ff7db2c52e"/>
    <ds:schemaRef ds:uri="746cef0a-1d98-4424-a840-36a41e886b6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E3D4DAA-2E3B-496D-B3EC-FF6C60973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cef0a-1d98-4424-a840-36a41e886b68"/>
    <ds:schemaRef ds:uri="6ad2a637-3116-4441-8a4b-16ff7db2c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146123-9F34-459E-8C44-46484B43CE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portfolio-holdings-disclosure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 Mikkelsen</dc:creator>
  <cp:keywords/>
  <dc:description/>
  <cp:lastModifiedBy>pati-svc</cp:lastModifiedBy>
  <cp:revision/>
  <dcterms:created xsi:type="dcterms:W3CDTF">2024-03-21T03:09:44Z</dcterms:created>
  <dcterms:modified xsi:type="dcterms:W3CDTF">2025-09-18T04:38:00Z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5e209-6f2a-4b58-b4ec-8fd798c3d2df_Enabled">
    <vt:lpwstr>true</vt:lpwstr>
  </property>
  <property fmtid="{D5CDD505-2E9C-101B-9397-08002B2CF9AE}" pid="3" name="MSIP_Label_71f5e209-6f2a-4b58-b4ec-8fd798c3d2df_SetDate">
    <vt:lpwstr>2024-03-21T03:20:15Z</vt:lpwstr>
  </property>
  <property fmtid="{D5CDD505-2E9C-101B-9397-08002B2CF9AE}" pid="4" name="MSIP_Label_71f5e209-6f2a-4b58-b4ec-8fd798c3d2df_Method">
    <vt:lpwstr>Privileged</vt:lpwstr>
  </property>
  <property fmtid="{D5CDD505-2E9C-101B-9397-08002B2CF9AE}" pid="5" name="MSIP_Label_71f5e209-6f2a-4b58-b4ec-8fd798c3d2df_Name">
    <vt:lpwstr>Protected</vt:lpwstr>
  </property>
  <property fmtid="{D5CDD505-2E9C-101B-9397-08002B2CF9AE}" pid="6" name="MSIP_Label_71f5e209-6f2a-4b58-b4ec-8fd798c3d2df_SiteId">
    <vt:lpwstr>c1aa44b8-e725-4ded-a329-8b8cedb3dbf1</vt:lpwstr>
  </property>
  <property fmtid="{D5CDD505-2E9C-101B-9397-08002B2CF9AE}" pid="7" name="MSIP_Label_71f5e209-6f2a-4b58-b4ec-8fd798c3d2df_ActionId">
    <vt:lpwstr>9225001e-7b28-4dae-b8a5-89ee48ba7c43</vt:lpwstr>
  </property>
  <property fmtid="{D5CDD505-2E9C-101B-9397-08002B2CF9AE}" pid="8" name="MSIP_Label_71f5e209-6f2a-4b58-b4ec-8fd798c3d2df_ContentBits">
    <vt:lpwstr>2</vt:lpwstr>
  </property>
  <property fmtid="{D5CDD505-2E9C-101B-9397-08002B2CF9AE}" pid="9" name="ContentTypeId">
    <vt:lpwstr>0x0101009A0986443F68544DAF4EAC8B1237F8E6</vt:lpwstr>
  </property>
  <property fmtid="{D5CDD505-2E9C-101B-9397-08002B2CF9AE}" pid="10" name="MediaServiceImageTags">
    <vt:lpwstr/>
  </property>
</Properties>
</file>