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Program Files (x86)\Mimecast\PATI\temp\4dbae6a4-81f9-4da7-a512-5e0c9be13d3f\"/>
    </mc:Choice>
  </mc:AlternateContent>
  <xr:revisionPtr revIDLastSave="0" documentId="8_{3CC855AD-8AD4-48A4-82BD-530CBA75D4EE}" xr6:coauthVersionLast="36" xr6:coauthVersionMax="36" xr10:uidLastSave="{00000000-0000-0000-0000-000000000000}"/>
  <bookViews>
    <workbookView xWindow="57480" yWindow="1545" windowWidth="29040" windowHeight="15720" xr2:uid="{1216066E-3719-4AE9-901D-963C910F091D}"/>
  </bookViews>
  <sheets>
    <sheet name="portfolio-holdings-disclosure" sheetId="3" r:id="rId1"/>
  </sheets>
  <definedNames>
    <definedName name="_xlnm._FilterDatabase" localSheetId="0" hidden="1">'portfolio-holdings-disclosure'!$B$8:$I$224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5" i="3" l="1"/>
  <c r="G225" i="3"/>
  <c r="H11" i="3"/>
</calcChain>
</file>

<file path=xl/sharedStrings.xml><?xml version="1.0" encoding="utf-8"?>
<sst xmlns="http://schemas.openxmlformats.org/spreadsheetml/2006/main" count="887" uniqueCount="333">
  <si>
    <t>Product:</t>
  </si>
  <si>
    <t>As At:</t>
  </si>
  <si>
    <t>Reporting date:</t>
  </si>
  <si>
    <t>Portfolio Holdings Disclosure Report</t>
  </si>
  <si>
    <t>Table 1 - Assets</t>
  </si>
  <si>
    <t>Name of Institution</t>
  </si>
  <si>
    <t>Security Identifier</t>
  </si>
  <si>
    <t>Asset Type</t>
  </si>
  <si>
    <t>Currency</t>
  </si>
  <si>
    <t>% Ownership</t>
  </si>
  <si>
    <t>Units held</t>
  </si>
  <si>
    <t>Value (AUD)</t>
  </si>
  <si>
    <t>Weighting (%)</t>
  </si>
  <si>
    <t>Blackrock Investment Management (Australia) Ltd</t>
  </si>
  <si>
    <t>BILL</t>
  </si>
  <si>
    <t>Cash</t>
  </si>
  <si>
    <t>AUD</t>
  </si>
  <si>
    <t>National Australia Bank Ltd</t>
  </si>
  <si>
    <t>AUDCASH</t>
  </si>
  <si>
    <t>Cash Total</t>
  </si>
  <si>
    <t>Fixed Income (Externally Managed)</t>
  </si>
  <si>
    <t>Australian Ethical</t>
  </si>
  <si>
    <t>Betashares Capital Ltd</t>
  </si>
  <si>
    <t>QPON</t>
  </si>
  <si>
    <t>IAF</t>
  </si>
  <si>
    <t>Blackrock Investment Management Ltd</t>
  </si>
  <si>
    <t>Challenger Ltd</t>
  </si>
  <si>
    <t>CSI0473AU</t>
  </si>
  <si>
    <t>Commonwealth Bank Of Australia</t>
  </si>
  <si>
    <t>CBAPJ</t>
  </si>
  <si>
    <t>Janus Henderson Investors (Australia)</t>
  </si>
  <si>
    <t>IOF0145AU</t>
  </si>
  <si>
    <t>Kapstream Capital</t>
  </si>
  <si>
    <t>HOW0052AU</t>
  </si>
  <si>
    <t>Macquarie Investment Management Aus Ltd</t>
  </si>
  <si>
    <t>MAQ0277AU</t>
  </si>
  <si>
    <t>NABPH</t>
  </si>
  <si>
    <t>Pendal Group Ltd</t>
  </si>
  <si>
    <t>Pimco Australia Pty Ltd</t>
  </si>
  <si>
    <t>Premium China Funds Management Pty Ltd</t>
  </si>
  <si>
    <t>Vanguard Investments Australia Ltd</t>
  </si>
  <si>
    <t>Westpac Banking Corporation</t>
  </si>
  <si>
    <t>Yarra Funds Management Ltd</t>
  </si>
  <si>
    <t>Yarra Investment Management Ltd</t>
  </si>
  <si>
    <t>Fixed Income (Externally Managed) Total</t>
  </si>
  <si>
    <t>Listed Equity</t>
  </si>
  <si>
    <t>A200</t>
  </si>
  <si>
    <t>ASIA</t>
  </si>
  <si>
    <t>ERTH</t>
  </si>
  <si>
    <t>FAIR</t>
  </si>
  <si>
    <t>HETH</t>
  </si>
  <si>
    <t>NDQ</t>
  </si>
  <si>
    <t>QRE</t>
  </si>
  <si>
    <t>Bhp Group Ltd</t>
  </si>
  <si>
    <t>BHP</t>
  </si>
  <si>
    <t>Brambles Ltd</t>
  </si>
  <si>
    <t>BXB</t>
  </si>
  <si>
    <t>CBA</t>
  </si>
  <si>
    <t>Csl Ltd</t>
  </si>
  <si>
    <t>CSL</t>
  </si>
  <si>
    <t>Global X Management (Aus) Ltd</t>
  </si>
  <si>
    <t>FANG</t>
  </si>
  <si>
    <t>Macquarie Group Ltd</t>
  </si>
  <si>
    <t>MQG</t>
  </si>
  <si>
    <t>NAB</t>
  </si>
  <si>
    <t>NORTHERN STAR RESOURCES LTD</t>
  </si>
  <si>
    <t>NST</t>
  </si>
  <si>
    <t>Pro Medicus</t>
  </si>
  <si>
    <t>PME</t>
  </si>
  <si>
    <t>Rea Group Ltd</t>
  </si>
  <si>
    <t>REA</t>
  </si>
  <si>
    <t>Rio Tinto Ltd</t>
  </si>
  <si>
    <t>RIO</t>
  </si>
  <si>
    <t>Technology One</t>
  </si>
  <si>
    <t>TNE</t>
  </si>
  <si>
    <t>Telstra Group Ltd</t>
  </si>
  <si>
    <t>TLS</t>
  </si>
  <si>
    <t>Vaneck Investments Ltd</t>
  </si>
  <si>
    <t>EMKT</t>
  </si>
  <si>
    <t>HLTH</t>
  </si>
  <si>
    <t>QSML</t>
  </si>
  <si>
    <t>QUAL</t>
  </si>
  <si>
    <t>VAS</t>
  </si>
  <si>
    <t>VESG</t>
  </si>
  <si>
    <t>VEU</t>
  </si>
  <si>
    <t>VHY</t>
  </si>
  <si>
    <t>VTS</t>
  </si>
  <si>
    <t>VVLU</t>
  </si>
  <si>
    <t>Wesfarmers Ltd</t>
  </si>
  <si>
    <t>WES</t>
  </si>
  <si>
    <t>Woodside Energy Group Ltd</t>
  </si>
  <si>
    <t>WDS</t>
  </si>
  <si>
    <t>Listed Equity Total</t>
  </si>
  <si>
    <t>Listed Infrastructure</t>
  </si>
  <si>
    <t>IFRA</t>
  </si>
  <si>
    <t>Listed Infrastructure Total</t>
  </si>
  <si>
    <t>Listed Property</t>
  </si>
  <si>
    <t>VAP</t>
  </si>
  <si>
    <t>Listed Property Total</t>
  </si>
  <si>
    <t>Unlisted Equity (Externally managed)</t>
  </si>
  <si>
    <t>Alpha Fund Managers Pty Ltd</t>
  </si>
  <si>
    <t>ETL3086AU</t>
  </si>
  <si>
    <t>ETL4308AU</t>
  </si>
  <si>
    <t>ETL9255AU</t>
  </si>
  <si>
    <t>Alphinity Investment Management Pty Ltd</t>
  </si>
  <si>
    <t>HOW0121AU</t>
  </si>
  <si>
    <t>Ausbil Investment Management</t>
  </si>
  <si>
    <t>AAP0103AU</t>
  </si>
  <si>
    <t>AAP0104AU</t>
  </si>
  <si>
    <t>AUG0017AU</t>
  </si>
  <si>
    <t>AUG0018AU</t>
  </si>
  <si>
    <t>AUG0027AU</t>
  </si>
  <si>
    <t>BGL0034AU</t>
  </si>
  <si>
    <t>BGL0044AU</t>
  </si>
  <si>
    <t>Colonial First State Investments Ltd</t>
  </si>
  <si>
    <t>FSF0043AU</t>
  </si>
  <si>
    <t>Fil Investment Management (Australia) Ltd</t>
  </si>
  <si>
    <t>FID0008AU</t>
  </si>
  <si>
    <t>FID0010AU</t>
  </si>
  <si>
    <t>FID0026AU</t>
  </si>
  <si>
    <t>Lazard Asset Management Pacific Co</t>
  </si>
  <si>
    <t>Macquarie Investment Management Australia Ltd</t>
  </si>
  <si>
    <t>MAQ0410AU</t>
  </si>
  <si>
    <t>Perpetual Investment Management Ltd</t>
  </si>
  <si>
    <t>PER0116AU</t>
  </si>
  <si>
    <t>PER6110AU</t>
  </si>
  <si>
    <t>Platinum Investment Management Ltd</t>
  </si>
  <si>
    <t>PLA0002AU</t>
  </si>
  <si>
    <t>Plato Investment Management</t>
  </si>
  <si>
    <t>WHT0039AU</t>
  </si>
  <si>
    <t>Realindex Investments Pty Ltd</t>
  </si>
  <si>
    <t>FSF0976AU</t>
  </si>
  <si>
    <t>State Street Bank &amp; Trust</t>
  </si>
  <si>
    <t>ETL0171AU</t>
  </si>
  <si>
    <t>T.Rowe Price International Ltd</t>
  </si>
  <si>
    <t>ETL0071AU</t>
  </si>
  <si>
    <t>ETL0312AU</t>
  </si>
  <si>
    <t>ETL8482AU</t>
  </si>
  <si>
    <t>UBS Asset Management (Australia) Ltd</t>
  </si>
  <si>
    <t>UBS0057AU</t>
  </si>
  <si>
    <t>VAN0002AU</t>
  </si>
  <si>
    <t>VAN0003AU</t>
  </si>
  <si>
    <t>VAN0005AU</t>
  </si>
  <si>
    <t>VAN0105AU</t>
  </si>
  <si>
    <t>VAN0108AU</t>
  </si>
  <si>
    <t>VAN0109AU</t>
  </si>
  <si>
    <t>VAN0110AU</t>
  </si>
  <si>
    <t>Unlisted Equity (Externally managed) Total</t>
  </si>
  <si>
    <t>Franklin Templeton Australia Ltd</t>
  </si>
  <si>
    <t>TGP0016AU</t>
  </si>
  <si>
    <t>Unlisted Infrastructure (Externally managed)</t>
  </si>
  <si>
    <t>LAZ0014AU</t>
  </si>
  <si>
    <t>MAQ0825AU</t>
  </si>
  <si>
    <t>Magellan Financial Group Ltd</t>
  </si>
  <si>
    <t>MGE0002AU</t>
  </si>
  <si>
    <t>Unlisted Infrastructure (Externally managed) Total</t>
  </si>
  <si>
    <t>Charter Hall Holdings Pty Ltd</t>
  </si>
  <si>
    <t>COL0001AU</t>
  </si>
  <si>
    <t>Unlisted Property (Externally managed)</t>
  </si>
  <si>
    <t>VAN0004AU</t>
  </si>
  <si>
    <t>Zurich Australia Ltd</t>
  </si>
  <si>
    <t>ZUR0064AU</t>
  </si>
  <si>
    <t>Unlisted Property (Externally managed) Total</t>
  </si>
  <si>
    <t>Total Investment Items</t>
  </si>
  <si>
    <t>Table 2 – Derivatives by kind of derivative</t>
  </si>
  <si>
    <t xml:space="preserve">Kind of derivative </t>
  </si>
  <si>
    <t>Swaps</t>
  </si>
  <si>
    <t>Forwards</t>
  </si>
  <si>
    <t>Futures</t>
  </si>
  <si>
    <t>`</t>
  </si>
  <si>
    <t>Options</t>
  </si>
  <si>
    <t>Total</t>
  </si>
  <si>
    <t>Table 3 – Derivatives by asset class</t>
  </si>
  <si>
    <t xml:space="preserve">Asset Class </t>
  </si>
  <si>
    <t>Actual Asset Allocation (% of Assets (including derivatives) in the investment option)</t>
  </si>
  <si>
    <t>Effect of Derivatives Exposure (% of Assets (including derivatives) in the investment option)</t>
  </si>
  <si>
    <t>Fixed Income</t>
  </si>
  <si>
    <t>Equity</t>
  </si>
  <si>
    <t>Property</t>
  </si>
  <si>
    <t>Infrastructure</t>
  </si>
  <si>
    <t>Alternatives</t>
  </si>
  <si>
    <t>Table 4—Derivatives by currency</t>
  </si>
  <si>
    <t xml:space="preserve">Currency exposure </t>
  </si>
  <si>
    <t>Actual currency exposure (% of assets and derivatives under management)</t>
  </si>
  <si>
    <t>Effect of derivatives exposure (% of assets and derivatives under management)</t>
  </si>
  <si>
    <t>USD</t>
  </si>
  <si>
    <t>Currencies of other developed markets</t>
  </si>
  <si>
    <t>Currencies of emerging markets</t>
  </si>
  <si>
    <t>HGBL</t>
  </si>
  <si>
    <t>IWLD</t>
  </si>
  <si>
    <t>VDBA</t>
  </si>
  <si>
    <t>WBC</t>
  </si>
  <si>
    <t>Blackrock Investment Management</t>
  </si>
  <si>
    <t>GLPR</t>
  </si>
  <si>
    <t>MLC Group</t>
  </si>
  <si>
    <t>MLC0265AU</t>
  </si>
  <si>
    <t>ETL6342AU</t>
  </si>
  <si>
    <t>GLIN</t>
  </si>
  <si>
    <t>ETL6153AU</t>
  </si>
  <si>
    <t>IESG</t>
  </si>
  <si>
    <t>Pilbara Minerals Ltd</t>
  </si>
  <si>
    <t>PLS</t>
  </si>
  <si>
    <t>South32 Ltd</t>
  </si>
  <si>
    <t>S32</t>
  </si>
  <si>
    <t>BTA0507AU</t>
  </si>
  <si>
    <t>PIC6396AU</t>
  </si>
  <si>
    <t>MAQ0782AU</t>
  </si>
  <si>
    <t>FLOT</t>
  </si>
  <si>
    <t>VAF</t>
  </si>
  <si>
    <t>VBND</t>
  </si>
  <si>
    <t>WBCPJ</t>
  </si>
  <si>
    <t>JBW0018AU</t>
  </si>
  <si>
    <t>TYN0104AU</t>
  </si>
  <si>
    <t>ALTB</t>
  </si>
  <si>
    <t>Wrap Super</t>
  </si>
  <si>
    <t>GEAR</t>
  </si>
  <si>
    <t>GGUS</t>
  </si>
  <si>
    <t>IXJ</t>
  </si>
  <si>
    <t>MAQ9426AU</t>
  </si>
  <si>
    <t>GDX</t>
  </si>
  <si>
    <t>QHAL</t>
  </si>
  <si>
    <t>Wisetech Global Ltd</t>
  </si>
  <si>
    <t>WTC</t>
  </si>
  <si>
    <t>Orica</t>
  </si>
  <si>
    <t>ORI</t>
  </si>
  <si>
    <t>FID0015AU</t>
  </si>
  <si>
    <t>ETL1864AU</t>
  </si>
  <si>
    <t>01/07/2025 - 30/06/2026</t>
  </si>
  <si>
    <t>ETL6693AU</t>
  </si>
  <si>
    <t>NAB103036</t>
  </si>
  <si>
    <t>NAB103092</t>
  </si>
  <si>
    <t>NAB103764</t>
  </si>
  <si>
    <t>NAB103926</t>
  </si>
  <si>
    <t>NAB103933</t>
  </si>
  <si>
    <t>NAB103947</t>
  </si>
  <si>
    <t>NAB103961</t>
  </si>
  <si>
    <t>NAB103968</t>
  </si>
  <si>
    <t>NAB103982</t>
  </si>
  <si>
    <t>NAB103994</t>
  </si>
  <si>
    <t>NAB104001</t>
  </si>
  <si>
    <t>NAB104008</t>
  </si>
  <si>
    <t>NAB104030</t>
  </si>
  <si>
    <t>NAB104051</t>
  </si>
  <si>
    <t>NAB104065</t>
  </si>
  <si>
    <t>NAB104079</t>
  </si>
  <si>
    <t>NAB104093</t>
  </si>
  <si>
    <t>NAB104100</t>
  </si>
  <si>
    <t>NAB104107</t>
  </si>
  <si>
    <t>NAB104128</t>
  </si>
  <si>
    <t>NAB104142</t>
  </si>
  <si>
    <t>NAB104149</t>
  </si>
  <si>
    <t>NAB104150</t>
  </si>
  <si>
    <t>NAB104173</t>
  </si>
  <si>
    <t>NAB104180</t>
  </si>
  <si>
    <t>NAB104208</t>
  </si>
  <si>
    <t>NAB104215</t>
  </si>
  <si>
    <t>NAB104233</t>
  </si>
  <si>
    <t>NAB104247</t>
  </si>
  <si>
    <t>NAB104263</t>
  </si>
  <si>
    <t>NAB104277</t>
  </si>
  <si>
    <t>NAB104284</t>
  </si>
  <si>
    <t>NAB104298</t>
  </si>
  <si>
    <t>NAB104299</t>
  </si>
  <si>
    <t>NAB104306</t>
  </si>
  <si>
    <t>NAB104330</t>
  </si>
  <si>
    <t>SUBD</t>
  </si>
  <si>
    <t>National Australia Bank</t>
  </si>
  <si>
    <t>NAB104358</t>
  </si>
  <si>
    <t>NAB104367</t>
  </si>
  <si>
    <t>NAB104371</t>
  </si>
  <si>
    <t>NAB104378</t>
  </si>
  <si>
    <t>NAB104397</t>
  </si>
  <si>
    <t>NAB104399</t>
  </si>
  <si>
    <t>NAB104402</t>
  </si>
  <si>
    <t>NAB104434</t>
  </si>
  <si>
    <t>NAB104438</t>
  </si>
  <si>
    <t>NAB104465</t>
  </si>
  <si>
    <t>NAB104472</t>
  </si>
  <si>
    <t>NAB104502</t>
  </si>
  <si>
    <t>NAB104516</t>
  </si>
  <si>
    <t>NAB104539</t>
  </si>
  <si>
    <t>NAB104541</t>
  </si>
  <si>
    <t>NAB104546</t>
  </si>
  <si>
    <t>NAB104553</t>
  </si>
  <si>
    <t>NAB104557</t>
  </si>
  <si>
    <t>NAB104571</t>
  </si>
  <si>
    <t>NAB104573</t>
  </si>
  <si>
    <t>NAB104578</t>
  </si>
  <si>
    <t>NAB104585</t>
  </si>
  <si>
    <t>NAB104592</t>
  </si>
  <si>
    <t>NAB104605</t>
  </si>
  <si>
    <t>NAB104612</t>
  </si>
  <si>
    <t>NAB104619</t>
  </si>
  <si>
    <t>NAB104648</t>
  </si>
  <si>
    <t>NAB104655</t>
  </si>
  <si>
    <t>NAB104662</t>
  </si>
  <si>
    <t>NAB104682</t>
  </si>
  <si>
    <t>NAB104689</t>
  </si>
  <si>
    <t>NAB104703</t>
  </si>
  <si>
    <t>NAB104710</t>
  </si>
  <si>
    <t>NAB104724</t>
  </si>
  <si>
    <t>NAB104737</t>
  </si>
  <si>
    <t>NAB104744</t>
  </si>
  <si>
    <t>NAB104751</t>
  </si>
  <si>
    <t>QAU</t>
  </si>
  <si>
    <t>CRYP</t>
  </si>
  <si>
    <t>VDGR</t>
  </si>
  <si>
    <t>Origin Energy Ltd</t>
  </si>
  <si>
    <t>ORG</t>
  </si>
  <si>
    <t>Gold Corporation</t>
  </si>
  <si>
    <t>PMGOLD</t>
  </si>
  <si>
    <t>Suncorp Group Ltd</t>
  </si>
  <si>
    <t>SUN</t>
  </si>
  <si>
    <t>Xero Ltd</t>
  </si>
  <si>
    <t>XRO</t>
  </si>
  <si>
    <t>Aurizon Holdings Ltd</t>
  </si>
  <si>
    <t>AZJ</t>
  </si>
  <si>
    <t>Goodman Group</t>
  </si>
  <si>
    <t>GMG</t>
  </si>
  <si>
    <t>Hyperion Asset Management Ltd</t>
  </si>
  <si>
    <t>WHT8435AU</t>
  </si>
  <si>
    <t>BNT0003AU</t>
  </si>
  <si>
    <t>MAQ0432AU</t>
  </si>
  <si>
    <t>FSF0974AU</t>
  </si>
  <si>
    <t>Dimensional Funds Australia (DFA)</t>
  </si>
  <si>
    <t>DFA7518AU</t>
  </si>
  <si>
    <t>Loftus Peak Pty Ltd</t>
  </si>
  <si>
    <t>MMC0110AU</t>
  </si>
  <si>
    <t>PM Capital Ltd</t>
  </si>
  <si>
    <t>PMC0100AU</t>
  </si>
  <si>
    <t>Fairview Equity Partners</t>
  </si>
  <si>
    <t>ANT0002AU</t>
  </si>
  <si>
    <t>Portfolio Holdings Information for the Wrap Super as at 30 june 2026. The information contained in this document was current at the time of publication, 16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</si>
</sst>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0000"/>
    <numFmt numFmtId="165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0" xfId="0" applyFont="1"/>
    <xf numFmtId="15" fontId="3" fillId="0" borderId="0" xfId="0" applyNumberFormat="1" applyFont="1"/>
    <xf numFmtId="0" fontId="4" fillId="0" borderId="0" xfId="0" applyFont="1"/>
    <xf numFmtId="0" fontId="5" fillId="0" borderId="1" xfId="0" applyFont="1" applyBorder="1"/>
    <xf numFmtId="0" fontId="2" fillId="0" borderId="1" xfId="0" applyFont="1" applyBorder="1"/>
    <xf numFmtId="3" fontId="0" fillId="0" borderId="0" xfId="0" applyNumberFormat="1"/>
    <xf numFmtId="0" fontId="0" fillId="0" borderId="2" xfId="0" applyBorder="1"/>
    <xf numFmtId="0" fontId="2" fillId="0" borderId="3" xfId="0" applyFont="1" applyBorder="1"/>
    <xf numFmtId="3" fontId="2" fillId="0" borderId="3" xfId="0" applyNumberFormat="1" applyFont="1" applyBorder="1"/>
    <xf numFmtId="0" fontId="5" fillId="0" borderId="3" xfId="0" applyFont="1" applyBorder="1"/>
    <xf numFmtId="0" fontId="5" fillId="0" borderId="4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164" fontId="0" fillId="0" borderId="0" xfId="0" applyNumberFormat="1"/>
    <xf numFmtId="0" fontId="3" fillId="0" borderId="0" xfId="0" applyFont="1" applyAlignment="1">
      <alignment horizontal="right"/>
    </xf>
    <xf numFmtId="10" fontId="2" fillId="0" borderId="0" xfId="0" applyNumberFormat="1" applyFont="1"/>
    <xf numFmtId="10" fontId="0" fillId="0" borderId="0" xfId="0" applyNumberFormat="1"/>
    <xf numFmtId="43" fontId="0" fillId="0" borderId="0" xfId="2" applyFont="1"/>
    <xf numFmtId="43" fontId="2" fillId="0" borderId="0" xfId="2" applyFont="1"/>
    <xf numFmtId="0" fontId="2" fillId="0" borderId="1" xfId="0" applyFont="1" applyBorder="1" applyAlignment="1">
      <alignment horizontal="right"/>
    </xf>
    <xf numFmtId="9" fontId="2" fillId="0" borderId="3" xfId="1" applyFont="1" applyBorder="1"/>
    <xf numFmtId="43" fontId="0" fillId="0" borderId="0" xfId="0" applyNumberFormat="1"/>
    <xf numFmtId="1" fontId="2" fillId="0" borderId="3" xfId="0" applyNumberFormat="1" applyFont="1" applyBorder="1"/>
    <xf numFmtId="0" fontId="0" fillId="0" borderId="0" xfId="0" applyFont="1"/>
    <xf numFmtId="1" fontId="0" fillId="0" borderId="0" xfId="0" applyNumberFormat="1" applyFont="1"/>
    <xf numFmtId="0" fontId="0" fillId="0" borderId="2" xfId="0" applyFont="1" applyBorder="1"/>
    <xf numFmtId="165" fontId="0" fillId="0" borderId="0" xfId="1" applyNumberFormat="1" applyFont="1"/>
    <xf numFmtId="165" fontId="0" fillId="0" borderId="0" xfId="0" applyNumberFormat="1"/>
    <xf numFmtId="165" fontId="2" fillId="0" borderId="3" xfId="0" applyNumberFormat="1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7B74-94A4-4D38-BE78-1D0538BF9E44}">
  <dimension ref="B1:J254"/>
  <sheetViews>
    <sheetView tabSelected="1" zoomScale="80" zoomScaleNormal="80" workbookViewId="0">
      <selection activeCell="P109" sqref="P109"/>
    </sheetView>
  </sheetViews>
  <sheetFormatPr defaultRowHeight="14.25"/>
  <cols>
    <col min="2" max="2" width="46.625" bestFit="1" customWidth="1"/>
    <col min="3" max="3" width="30.625" bestFit="1" customWidth="1"/>
    <col min="4" max="4" width="48.125" bestFit="1" customWidth="1"/>
    <col min="5" max="5" width="13.875" customWidth="1"/>
    <col min="6" max="6" width="12.75" bestFit="1" customWidth="1"/>
    <col min="7" max="7" width="22.25" bestFit="1" customWidth="1"/>
    <col min="8" max="8" width="21.375" style="19" bestFit="1" customWidth="1"/>
    <col min="9" max="9" width="25.375" style="18" customWidth="1"/>
    <col min="10" max="10" width="20.75" style="15" customWidth="1"/>
    <col min="11" max="11" width="16.25" bestFit="1" customWidth="1"/>
  </cols>
  <sheetData>
    <row r="1" spans="2:10" ht="18">
      <c r="B1" s="1" t="s">
        <v>0</v>
      </c>
      <c r="C1" s="16" t="s">
        <v>214</v>
      </c>
      <c r="D1" s="2"/>
      <c r="E1" s="2"/>
      <c r="F1" s="2"/>
      <c r="G1" s="2"/>
      <c r="H1" s="20"/>
      <c r="I1" s="17"/>
      <c r="J1" s="23"/>
    </row>
    <row r="2" spans="2:10" ht="18">
      <c r="B2" s="1" t="s">
        <v>1</v>
      </c>
      <c r="C2" s="3">
        <v>46203</v>
      </c>
      <c r="D2" s="2"/>
      <c r="E2" s="2"/>
      <c r="F2" s="2"/>
      <c r="G2" s="2"/>
      <c r="H2" s="20"/>
      <c r="I2" s="17"/>
      <c r="J2" s="7"/>
    </row>
    <row r="3" spans="2:10" ht="18">
      <c r="B3" s="1" t="s">
        <v>2</v>
      </c>
      <c r="C3" s="16" t="s">
        <v>227</v>
      </c>
      <c r="D3" s="2"/>
      <c r="E3" s="2"/>
      <c r="F3" s="2"/>
      <c r="G3" s="2"/>
      <c r="H3" s="20"/>
      <c r="I3" s="17"/>
      <c r="J3"/>
    </row>
    <row r="4" spans="2:10" ht="15">
      <c r="B4" s="2"/>
      <c r="C4" s="2"/>
      <c r="D4" s="2"/>
      <c r="E4" s="2"/>
      <c r="F4" s="2"/>
      <c r="G4" s="2"/>
      <c r="H4" s="20"/>
      <c r="I4" s="17"/>
      <c r="J4"/>
    </row>
    <row r="5" spans="2:10" ht="20.25">
      <c r="B5" s="4" t="s">
        <v>3</v>
      </c>
      <c r="C5" s="2"/>
      <c r="D5" s="2"/>
      <c r="E5" s="2"/>
      <c r="F5" s="2"/>
      <c r="G5" s="2"/>
      <c r="H5" s="20"/>
      <c r="I5" s="17"/>
      <c r="J5"/>
    </row>
    <row r="6" spans="2:10" ht="15">
      <c r="B6" s="2"/>
      <c r="C6" s="2"/>
      <c r="D6" s="2"/>
      <c r="E6" s="2"/>
      <c r="F6" s="2"/>
      <c r="G6" s="2"/>
      <c r="H6" s="20"/>
      <c r="I6" s="17"/>
      <c r="J6"/>
    </row>
    <row r="7" spans="2:10" ht="15.75">
      <c r="B7" s="5" t="s">
        <v>4</v>
      </c>
      <c r="C7" s="6"/>
      <c r="D7" s="6"/>
      <c r="E7" s="6"/>
      <c r="F7" s="6"/>
      <c r="G7" s="6"/>
      <c r="H7" s="6"/>
      <c r="I7" s="6"/>
      <c r="J7"/>
    </row>
    <row r="8" spans="2:10" ht="15"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21" t="s">
        <v>10</v>
      </c>
      <c r="H8" s="21" t="s">
        <v>11</v>
      </c>
      <c r="I8" s="21" t="s">
        <v>12</v>
      </c>
      <c r="J8"/>
    </row>
    <row r="9" spans="2:10">
      <c r="B9" t="s">
        <v>13</v>
      </c>
      <c r="C9" t="s">
        <v>14</v>
      </c>
      <c r="D9" t="s">
        <v>15</v>
      </c>
      <c r="E9" t="s">
        <v>16</v>
      </c>
      <c r="G9" s="7">
        <v>24187</v>
      </c>
      <c r="H9" s="7">
        <v>2435631</v>
      </c>
      <c r="I9" s="28">
        <v>2.9992145706707863E-3</v>
      </c>
      <c r="J9" s="29"/>
    </row>
    <row r="10" spans="2:10">
      <c r="B10" t="s">
        <v>17</v>
      </c>
      <c r="C10" t="s">
        <v>18</v>
      </c>
      <c r="D10" s="8" t="s">
        <v>15</v>
      </c>
      <c r="E10" t="s">
        <v>16</v>
      </c>
      <c r="G10" s="7">
        <v>74293776.620000005</v>
      </c>
      <c r="H10" s="7">
        <v>72671742</v>
      </c>
      <c r="I10" s="28">
        <v>8.9487343313674417E-2</v>
      </c>
      <c r="J10" s="29"/>
    </row>
    <row r="11" spans="2:10" ht="15">
      <c r="B11" s="9" t="s">
        <v>19</v>
      </c>
      <c r="C11" s="9"/>
      <c r="D11" s="9"/>
      <c r="E11" s="9"/>
      <c r="F11" s="9"/>
      <c r="G11" s="10">
        <v>49464038.310000002</v>
      </c>
      <c r="H11" s="10">
        <f>SUM(H9:H10)</f>
        <v>75107373</v>
      </c>
      <c r="I11" s="10"/>
      <c r="J11" s="29"/>
    </row>
    <row r="12" spans="2:10" s="25" customFormat="1">
      <c r="B12" s="25" t="s">
        <v>22</v>
      </c>
      <c r="C12" s="25" t="s">
        <v>23</v>
      </c>
      <c r="D12" s="25" t="s">
        <v>20</v>
      </c>
      <c r="E12" s="25" t="s">
        <v>16</v>
      </c>
      <c r="G12" s="26">
        <v>1787</v>
      </c>
      <c r="H12" s="25">
        <v>47070</v>
      </c>
      <c r="I12" s="28">
        <v>5.7961583606660417E-5</v>
      </c>
      <c r="J12" s="29"/>
    </row>
    <row r="13" spans="2:10" s="25" customFormat="1">
      <c r="B13" s="25" t="s">
        <v>13</v>
      </c>
      <c r="C13" s="25" t="s">
        <v>24</v>
      </c>
      <c r="D13" s="25" t="s">
        <v>20</v>
      </c>
      <c r="E13" s="25" t="s">
        <v>16</v>
      </c>
      <c r="G13" s="26">
        <v>157022</v>
      </c>
      <c r="H13" s="25">
        <v>16108887</v>
      </c>
      <c r="I13" s="28">
        <v>1.9836341632903019E-2</v>
      </c>
      <c r="J13" s="29"/>
    </row>
    <row r="14" spans="2:10" s="25" customFormat="1">
      <c r="B14" s="25" t="s">
        <v>26</v>
      </c>
      <c r="C14" s="25" t="s">
        <v>27</v>
      </c>
      <c r="D14" s="25" t="s">
        <v>20</v>
      </c>
      <c r="E14" s="25" t="s">
        <v>16</v>
      </c>
      <c r="G14" s="26">
        <v>7415332.0099999998</v>
      </c>
      <c r="H14" s="25">
        <v>7006006</v>
      </c>
      <c r="I14" s="28">
        <v>8.6271341091515713E-3</v>
      </c>
      <c r="J14" s="29"/>
    </row>
    <row r="15" spans="2:10" s="25" customFormat="1">
      <c r="B15" s="25" t="s">
        <v>28</v>
      </c>
      <c r="C15" s="25" t="s">
        <v>29</v>
      </c>
      <c r="D15" s="25" t="s">
        <v>20</v>
      </c>
      <c r="E15" s="25" t="s">
        <v>16</v>
      </c>
      <c r="G15" s="26">
        <v>13440</v>
      </c>
      <c r="H15" s="25">
        <v>1222400</v>
      </c>
      <c r="I15" s="28">
        <v>1.5052525982745207E-3</v>
      </c>
      <c r="J15" s="29"/>
    </row>
    <row r="16" spans="2:10" s="25" customFormat="1">
      <c r="B16" s="25" t="s">
        <v>30</v>
      </c>
      <c r="C16" s="25" t="s">
        <v>31</v>
      </c>
      <c r="D16" s="25" t="s">
        <v>20</v>
      </c>
      <c r="E16" s="25" t="s">
        <v>16</v>
      </c>
      <c r="G16" s="26">
        <v>62857042.490000002</v>
      </c>
      <c r="H16" s="25">
        <v>66653608</v>
      </c>
      <c r="I16" s="28">
        <v>8.207666608832738E-2</v>
      </c>
      <c r="J16" s="29"/>
    </row>
    <row r="17" spans="2:10" s="25" customFormat="1">
      <c r="B17" s="25" t="s">
        <v>32</v>
      </c>
      <c r="C17" s="25" t="s">
        <v>33</v>
      </c>
      <c r="D17" s="25" t="s">
        <v>20</v>
      </c>
      <c r="E17" s="25" t="s">
        <v>16</v>
      </c>
      <c r="G17" s="26">
        <v>203402.77</v>
      </c>
      <c r="H17" s="25">
        <v>237534</v>
      </c>
      <c r="I17" s="28">
        <v>2.9249727640587368E-4</v>
      </c>
      <c r="J17" s="29"/>
    </row>
    <row r="18" spans="2:10" s="25" customFormat="1">
      <c r="B18" s="25" t="s">
        <v>34</v>
      </c>
      <c r="C18" s="25" t="s">
        <v>35</v>
      </c>
      <c r="D18" s="25" t="s">
        <v>20</v>
      </c>
      <c r="E18" s="25" t="s">
        <v>16</v>
      </c>
      <c r="G18" s="26">
        <v>143282.71</v>
      </c>
      <c r="H18" s="25">
        <v>138755</v>
      </c>
      <c r="I18" s="28">
        <v>1.7086168543323064E-4</v>
      </c>
      <c r="J18" s="29"/>
    </row>
    <row r="19" spans="2:10" s="25" customFormat="1">
      <c r="B19" s="25" t="s">
        <v>17</v>
      </c>
      <c r="C19" s="25" t="s">
        <v>36</v>
      </c>
      <c r="D19" s="25" t="s">
        <v>20</v>
      </c>
      <c r="E19" s="25" t="s">
        <v>16</v>
      </c>
      <c r="G19" s="26">
        <v>12084</v>
      </c>
      <c r="H19" s="25">
        <v>1125434</v>
      </c>
      <c r="I19" s="28">
        <v>1.385849519540647E-3</v>
      </c>
      <c r="J19" s="29"/>
    </row>
    <row r="20" spans="2:10" s="25" customFormat="1">
      <c r="B20" s="25" t="s">
        <v>17</v>
      </c>
      <c r="C20" s="25" t="s">
        <v>228</v>
      </c>
      <c r="D20" s="25" t="s">
        <v>20</v>
      </c>
      <c r="E20" s="25" t="s">
        <v>16</v>
      </c>
      <c r="G20" s="26">
        <v>14374621.890000001</v>
      </c>
      <c r="H20" s="25">
        <v>18238233</v>
      </c>
      <c r="I20" s="28">
        <v>2.2458399551035756E-2</v>
      </c>
      <c r="J20" s="29"/>
    </row>
    <row r="21" spans="2:10" s="25" customFormat="1">
      <c r="B21" s="25" t="s">
        <v>17</v>
      </c>
      <c r="C21" s="25" t="s">
        <v>229</v>
      </c>
      <c r="D21" s="25" t="s">
        <v>20</v>
      </c>
      <c r="E21" s="25" t="s">
        <v>16</v>
      </c>
      <c r="G21" s="26">
        <v>43000</v>
      </c>
      <c r="H21" s="25">
        <v>44706</v>
      </c>
      <c r="I21" s="28">
        <v>5.5050574818766956E-5</v>
      </c>
      <c r="J21" s="29"/>
    </row>
    <row r="22" spans="2:10" s="25" customFormat="1">
      <c r="B22" s="25" t="s">
        <v>17</v>
      </c>
      <c r="C22" s="25" t="s">
        <v>230</v>
      </c>
      <c r="D22" s="25" t="s">
        <v>20</v>
      </c>
      <c r="E22" s="25" t="s">
        <v>16</v>
      </c>
      <c r="G22" s="26">
        <v>50000</v>
      </c>
      <c r="H22" s="25">
        <v>51970</v>
      </c>
      <c r="I22" s="28">
        <v>6.3995400468199319E-5</v>
      </c>
      <c r="J22" s="29"/>
    </row>
    <row r="23" spans="2:10" s="25" customFormat="1">
      <c r="B23" s="25" t="s">
        <v>17</v>
      </c>
      <c r="C23" s="25" t="s">
        <v>231</v>
      </c>
      <c r="D23" s="25" t="s">
        <v>20</v>
      </c>
      <c r="E23" s="25" t="s">
        <v>16</v>
      </c>
      <c r="G23" s="26">
        <v>435000</v>
      </c>
      <c r="H23" s="25">
        <v>445561</v>
      </c>
      <c r="I23" s="28">
        <v>5.4865989278451717E-4</v>
      </c>
      <c r="J23" s="29"/>
    </row>
    <row r="24" spans="2:10" s="25" customFormat="1">
      <c r="B24" s="25" t="s">
        <v>17</v>
      </c>
      <c r="C24" s="25" t="s">
        <v>232</v>
      </c>
      <c r="D24" s="25" t="s">
        <v>20</v>
      </c>
      <c r="E24" s="25" t="s">
        <v>16</v>
      </c>
      <c r="G24" s="26">
        <v>342100</v>
      </c>
      <c r="H24" s="25">
        <v>349153</v>
      </c>
      <c r="I24" s="28">
        <v>4.2994393033814112E-4</v>
      </c>
      <c r="J24" s="29"/>
    </row>
    <row r="25" spans="2:10" s="25" customFormat="1">
      <c r="B25" s="25" t="s">
        <v>17</v>
      </c>
      <c r="C25" s="25" t="s">
        <v>233</v>
      </c>
      <c r="D25" s="25" t="s">
        <v>20</v>
      </c>
      <c r="E25" s="25" t="s">
        <v>16</v>
      </c>
      <c r="G25" s="26">
        <v>95200</v>
      </c>
      <c r="H25" s="25">
        <v>97151</v>
      </c>
      <c r="I25" s="28">
        <v>1.1963088610517667E-4</v>
      </c>
      <c r="J25" s="29"/>
    </row>
    <row r="26" spans="2:10" s="25" customFormat="1">
      <c r="B26" s="25" t="s">
        <v>17</v>
      </c>
      <c r="C26" s="25" t="s">
        <v>234</v>
      </c>
      <c r="D26" s="25" t="s">
        <v>20</v>
      </c>
      <c r="E26" s="25" t="s">
        <v>16</v>
      </c>
      <c r="G26" s="26">
        <v>52700</v>
      </c>
      <c r="H26" s="25">
        <v>53768</v>
      </c>
      <c r="I26" s="28">
        <v>6.6209441839025222E-5</v>
      </c>
      <c r="J26" s="29"/>
    </row>
    <row r="27" spans="2:10" s="25" customFormat="1">
      <c r="B27" s="25" t="s">
        <v>17</v>
      </c>
      <c r="C27" s="25" t="s">
        <v>235</v>
      </c>
      <c r="D27" s="25" t="s">
        <v>20</v>
      </c>
      <c r="E27" s="25" t="s">
        <v>16</v>
      </c>
      <c r="G27" s="26">
        <v>51200</v>
      </c>
      <c r="H27" s="25">
        <v>52213</v>
      </c>
      <c r="I27" s="28">
        <v>6.4294628528883797E-5</v>
      </c>
      <c r="J27" s="29"/>
    </row>
    <row r="28" spans="2:10" s="25" customFormat="1">
      <c r="B28" s="25" t="s">
        <v>17</v>
      </c>
      <c r="C28" s="25" t="s">
        <v>236</v>
      </c>
      <c r="D28" s="25" t="s">
        <v>20</v>
      </c>
      <c r="E28" s="25" t="s">
        <v>16</v>
      </c>
      <c r="G28" s="26">
        <v>202600</v>
      </c>
      <c r="H28" s="25">
        <v>206586</v>
      </c>
      <c r="I28" s="28">
        <v>2.5438818166487252E-4</v>
      </c>
      <c r="J28" s="29"/>
    </row>
    <row r="29" spans="2:10" s="25" customFormat="1">
      <c r="B29" s="25" t="s">
        <v>17</v>
      </c>
      <c r="C29" s="25" t="s">
        <v>237</v>
      </c>
      <c r="D29" s="25" t="s">
        <v>20</v>
      </c>
      <c r="E29" s="25" t="s">
        <v>16</v>
      </c>
      <c r="G29" s="26">
        <v>18000</v>
      </c>
      <c r="H29" s="25">
        <v>18350</v>
      </c>
      <c r="I29" s="28">
        <v>2.2596028450865065E-5</v>
      </c>
      <c r="J29" s="29"/>
    </row>
    <row r="30" spans="2:10" s="25" customFormat="1">
      <c r="B30" s="25" t="s">
        <v>17</v>
      </c>
      <c r="C30" s="25" t="s">
        <v>238</v>
      </c>
      <c r="D30" s="25" t="s">
        <v>20</v>
      </c>
      <c r="E30" s="25" t="s">
        <v>16</v>
      </c>
      <c r="G30" s="26">
        <v>51700</v>
      </c>
      <c r="H30" s="25">
        <v>52681</v>
      </c>
      <c r="I30" s="28">
        <v>6.4870919608720574E-5</v>
      </c>
      <c r="J30" s="29"/>
    </row>
    <row r="31" spans="2:10" s="25" customFormat="1">
      <c r="B31" s="25" t="s">
        <v>17</v>
      </c>
      <c r="C31" s="25" t="s">
        <v>239</v>
      </c>
      <c r="D31" s="25" t="s">
        <v>20</v>
      </c>
      <c r="E31" s="25" t="s">
        <v>16</v>
      </c>
      <c r="G31" s="26">
        <v>60000</v>
      </c>
      <c r="H31" s="25">
        <v>61131</v>
      </c>
      <c r="I31" s="28">
        <v>7.5276175216884596E-5</v>
      </c>
      <c r="J31" s="29"/>
    </row>
    <row r="32" spans="2:10" s="25" customFormat="1">
      <c r="B32" s="25" t="s">
        <v>17</v>
      </c>
      <c r="C32" s="25" t="s">
        <v>240</v>
      </c>
      <c r="D32" s="25" t="s">
        <v>20</v>
      </c>
      <c r="E32" s="25" t="s">
        <v>16</v>
      </c>
      <c r="G32" s="26">
        <v>26800</v>
      </c>
      <c r="H32" s="25">
        <v>27302</v>
      </c>
      <c r="I32" s="28">
        <v>3.3619442439537763E-5</v>
      </c>
      <c r="J32" s="29"/>
    </row>
    <row r="33" spans="2:10" s="25" customFormat="1">
      <c r="B33" s="25" t="s">
        <v>17</v>
      </c>
      <c r="C33" s="25" t="s">
        <v>241</v>
      </c>
      <c r="D33" s="25" t="s">
        <v>20</v>
      </c>
      <c r="E33" s="25" t="s">
        <v>16</v>
      </c>
      <c r="G33" s="26">
        <v>11800</v>
      </c>
      <c r="H33" s="25">
        <v>12013</v>
      </c>
      <c r="I33" s="28">
        <v>1.4792702440340164E-5</v>
      </c>
      <c r="J33" s="29"/>
    </row>
    <row r="34" spans="2:10" s="25" customFormat="1">
      <c r="B34" s="25" t="s">
        <v>17</v>
      </c>
      <c r="C34" s="25" t="s">
        <v>242</v>
      </c>
      <c r="D34" s="25" t="s">
        <v>20</v>
      </c>
      <c r="E34" s="25" t="s">
        <v>16</v>
      </c>
      <c r="G34" s="26">
        <v>9800</v>
      </c>
      <c r="H34" s="25">
        <v>9975</v>
      </c>
      <c r="I34" s="28">
        <v>1.2283127182418476E-5</v>
      </c>
      <c r="J34" s="29"/>
    </row>
    <row r="35" spans="2:10" s="25" customFormat="1">
      <c r="B35" s="25" t="s">
        <v>17</v>
      </c>
      <c r="C35" s="25" t="s">
        <v>243</v>
      </c>
      <c r="D35" s="25" t="s">
        <v>20</v>
      </c>
      <c r="E35" s="25" t="s">
        <v>16</v>
      </c>
      <c r="G35" s="26">
        <v>16300</v>
      </c>
      <c r="H35" s="25">
        <v>16587</v>
      </c>
      <c r="I35" s="28">
        <v>2.0425085771907292E-5</v>
      </c>
      <c r="J35" s="29"/>
    </row>
    <row r="36" spans="2:10" s="25" customFormat="1">
      <c r="B36" s="25" t="s">
        <v>17</v>
      </c>
      <c r="C36" s="25" t="s">
        <v>244</v>
      </c>
      <c r="D36" s="25" t="s">
        <v>20</v>
      </c>
      <c r="E36" s="25" t="s">
        <v>16</v>
      </c>
      <c r="G36" s="26">
        <v>70600</v>
      </c>
      <c r="H36" s="25">
        <v>71826</v>
      </c>
      <c r="I36" s="28">
        <v>8.8445904060590412E-5</v>
      </c>
      <c r="J36" s="29"/>
    </row>
    <row r="37" spans="2:10" s="25" customFormat="1">
      <c r="B37" s="25" t="s">
        <v>17</v>
      </c>
      <c r="C37" s="25" t="s">
        <v>245</v>
      </c>
      <c r="D37" s="25" t="s">
        <v>20</v>
      </c>
      <c r="E37" s="25" t="s">
        <v>16</v>
      </c>
      <c r="G37" s="26">
        <v>62600</v>
      </c>
      <c r="H37" s="25">
        <v>63680</v>
      </c>
      <c r="I37" s="28">
        <v>7.8414991376081052E-5</v>
      </c>
      <c r="J37" s="29"/>
    </row>
    <row r="38" spans="2:10" s="25" customFormat="1">
      <c r="B38" s="25" t="s">
        <v>17</v>
      </c>
      <c r="C38" s="25" t="s">
        <v>246</v>
      </c>
      <c r="D38" s="25" t="s">
        <v>20</v>
      </c>
      <c r="E38" s="25" t="s">
        <v>16</v>
      </c>
      <c r="G38" s="26">
        <v>33400</v>
      </c>
      <c r="H38" s="25">
        <v>33972</v>
      </c>
      <c r="I38" s="28">
        <v>4.1832821718408061E-5</v>
      </c>
      <c r="J38" s="29"/>
    </row>
    <row r="39" spans="2:10" s="25" customFormat="1">
      <c r="B39" s="25" t="s">
        <v>17</v>
      </c>
      <c r="C39" s="25" t="s">
        <v>247</v>
      </c>
      <c r="D39" s="25" t="s">
        <v>20</v>
      </c>
      <c r="E39" s="25" t="s">
        <v>16</v>
      </c>
      <c r="G39" s="26">
        <v>78000</v>
      </c>
      <c r="H39" s="25">
        <v>79327</v>
      </c>
      <c r="I39" s="28">
        <v>9.7682569423529857E-5</v>
      </c>
      <c r="J39" s="29"/>
    </row>
    <row r="40" spans="2:10" s="25" customFormat="1">
      <c r="B40" s="25" t="s">
        <v>17</v>
      </c>
      <c r="C40" s="25" t="s">
        <v>248</v>
      </c>
      <c r="D40" s="25" t="s">
        <v>20</v>
      </c>
      <c r="E40" s="25" t="s">
        <v>16</v>
      </c>
      <c r="G40" s="26">
        <v>118700</v>
      </c>
      <c r="H40" s="25">
        <v>120646</v>
      </c>
      <c r="I40" s="28">
        <v>1.4856242226065757E-4</v>
      </c>
      <c r="J40" s="29"/>
    </row>
    <row r="41" spans="2:10" s="25" customFormat="1">
      <c r="B41" s="25" t="s">
        <v>17</v>
      </c>
      <c r="C41" s="25" t="s">
        <v>249</v>
      </c>
      <c r="D41" s="25" t="s">
        <v>20</v>
      </c>
      <c r="E41" s="25" t="s">
        <v>16</v>
      </c>
      <c r="G41" s="26">
        <v>87000</v>
      </c>
      <c r="H41" s="25">
        <v>88405</v>
      </c>
      <c r="I41" s="28">
        <v>1.0886113870292785E-4</v>
      </c>
      <c r="J41" s="29"/>
    </row>
    <row r="42" spans="2:10" s="25" customFormat="1">
      <c r="B42" s="25" t="s">
        <v>17</v>
      </c>
      <c r="C42" s="25" t="s">
        <v>250</v>
      </c>
      <c r="D42" s="25" t="s">
        <v>20</v>
      </c>
      <c r="E42" s="25" t="s">
        <v>16</v>
      </c>
      <c r="G42" s="26">
        <v>375300</v>
      </c>
      <c r="H42" s="25">
        <v>381315</v>
      </c>
      <c r="I42" s="28">
        <v>4.6954793399136852E-4</v>
      </c>
      <c r="J42" s="29"/>
    </row>
    <row r="43" spans="2:10" s="25" customFormat="1">
      <c r="B43" s="25" t="s">
        <v>17</v>
      </c>
      <c r="C43" s="25" t="s">
        <v>251</v>
      </c>
      <c r="D43" s="25" t="s">
        <v>20</v>
      </c>
      <c r="E43" s="25" t="s">
        <v>16</v>
      </c>
      <c r="G43" s="26">
        <v>120000</v>
      </c>
      <c r="H43" s="25">
        <v>121987</v>
      </c>
      <c r="I43" s="28">
        <v>1.5021371785480526E-4</v>
      </c>
      <c r="J43" s="29"/>
    </row>
    <row r="44" spans="2:10" s="25" customFormat="1">
      <c r="B44" s="25" t="s">
        <v>17</v>
      </c>
      <c r="C44" s="25" t="s">
        <v>252</v>
      </c>
      <c r="D44" s="25" t="s">
        <v>20</v>
      </c>
      <c r="E44" s="25" t="s">
        <v>16</v>
      </c>
      <c r="G44" s="26">
        <v>16700</v>
      </c>
      <c r="H44" s="25">
        <v>16955</v>
      </c>
      <c r="I44" s="28">
        <v>2.0878237732120826E-5</v>
      </c>
      <c r="J44" s="29"/>
    </row>
    <row r="45" spans="2:10" s="25" customFormat="1">
      <c r="B45" s="25" t="s">
        <v>17</v>
      </c>
      <c r="C45" s="25" t="s">
        <v>253</v>
      </c>
      <c r="D45" s="25" t="s">
        <v>20</v>
      </c>
      <c r="E45" s="25" t="s">
        <v>16</v>
      </c>
      <c r="G45" s="26">
        <v>155400</v>
      </c>
      <c r="H45" s="25">
        <v>157756</v>
      </c>
      <c r="I45" s="28">
        <v>1.9425934955284301E-4</v>
      </c>
      <c r="J45" s="29"/>
    </row>
    <row r="46" spans="2:10" s="25" customFormat="1">
      <c r="B46" s="25" t="s">
        <v>17</v>
      </c>
      <c r="C46" s="25" t="s">
        <v>254</v>
      </c>
      <c r="D46" s="25" t="s">
        <v>20</v>
      </c>
      <c r="E46" s="25" t="s">
        <v>16</v>
      </c>
      <c r="G46" s="26">
        <v>81000</v>
      </c>
      <c r="H46" s="25">
        <v>82168</v>
      </c>
      <c r="I46" s="28">
        <v>1.011809518120262E-4</v>
      </c>
      <c r="J46" s="29"/>
    </row>
    <row r="47" spans="2:10" s="25" customFormat="1">
      <c r="B47" s="25" t="s">
        <v>17</v>
      </c>
      <c r="C47" s="25" t="s">
        <v>255</v>
      </c>
      <c r="D47" s="25" t="s">
        <v>20</v>
      </c>
      <c r="E47" s="25" t="s">
        <v>16</v>
      </c>
      <c r="G47" s="26">
        <v>37850</v>
      </c>
      <c r="H47" s="25">
        <v>38391</v>
      </c>
      <c r="I47" s="28">
        <v>4.7274339414559164E-5</v>
      </c>
      <c r="J47" s="29"/>
    </row>
    <row r="48" spans="2:10" s="25" customFormat="1">
      <c r="B48" s="25" t="s">
        <v>17</v>
      </c>
      <c r="C48" s="25" t="s">
        <v>256</v>
      </c>
      <c r="D48" s="25" t="s">
        <v>20</v>
      </c>
      <c r="E48" s="25" t="s">
        <v>16</v>
      </c>
      <c r="G48" s="26">
        <v>74000</v>
      </c>
      <c r="H48" s="25">
        <v>75079</v>
      </c>
      <c r="I48" s="28">
        <v>9.2451619621934504E-5</v>
      </c>
      <c r="J48" s="29"/>
    </row>
    <row r="49" spans="2:10" s="25" customFormat="1">
      <c r="B49" s="25" t="s">
        <v>17</v>
      </c>
      <c r="C49" s="25" t="s">
        <v>257</v>
      </c>
      <c r="D49" s="25" t="s">
        <v>20</v>
      </c>
      <c r="E49" s="25" t="s">
        <v>16</v>
      </c>
      <c r="G49" s="26">
        <v>74900</v>
      </c>
      <c r="H49" s="25">
        <v>75972</v>
      </c>
      <c r="I49" s="28">
        <v>9.3551251960170067E-5</v>
      </c>
      <c r="J49" s="29"/>
    </row>
    <row r="50" spans="2:10" s="25" customFormat="1">
      <c r="B50" s="25" t="s">
        <v>17</v>
      </c>
      <c r="C50" s="25" t="s">
        <v>258</v>
      </c>
      <c r="D50" s="25" t="s">
        <v>20</v>
      </c>
      <c r="E50" s="25" t="s">
        <v>16</v>
      </c>
      <c r="G50" s="26">
        <v>118700</v>
      </c>
      <c r="H50" s="25">
        <v>120337</v>
      </c>
      <c r="I50" s="28">
        <v>1.4818192238102176E-4</v>
      </c>
      <c r="J50" s="29"/>
    </row>
    <row r="51" spans="2:10" s="25" customFormat="1">
      <c r="B51" s="25" t="s">
        <v>17</v>
      </c>
      <c r="C51" s="25" t="s">
        <v>259</v>
      </c>
      <c r="D51" s="25" t="s">
        <v>20</v>
      </c>
      <c r="E51" s="25" t="s">
        <v>16</v>
      </c>
      <c r="G51" s="26">
        <v>6500</v>
      </c>
      <c r="H51" s="25">
        <v>6588</v>
      </c>
      <c r="I51" s="28">
        <v>8.1124052007792388E-6</v>
      </c>
      <c r="J51" s="29"/>
    </row>
    <row r="52" spans="2:10" s="25" customFormat="1">
      <c r="B52" s="25" t="s">
        <v>17</v>
      </c>
      <c r="C52" s="25" t="s">
        <v>260</v>
      </c>
      <c r="D52" s="25" t="s">
        <v>20</v>
      </c>
      <c r="E52" s="25" t="s">
        <v>16</v>
      </c>
      <c r="G52" s="26">
        <v>27183</v>
      </c>
      <c r="H52" s="25">
        <v>27547</v>
      </c>
      <c r="I52" s="28">
        <v>3.3921133282614711E-5</v>
      </c>
      <c r="J52" s="29"/>
    </row>
    <row r="53" spans="2:10" s="25" customFormat="1">
      <c r="B53" s="25" t="s">
        <v>17</v>
      </c>
      <c r="C53" s="25" t="s">
        <v>261</v>
      </c>
      <c r="D53" s="25" t="s">
        <v>20</v>
      </c>
      <c r="E53" s="25" t="s">
        <v>16</v>
      </c>
      <c r="G53" s="26">
        <v>49600</v>
      </c>
      <c r="H53" s="25">
        <v>50239</v>
      </c>
      <c r="I53" s="28">
        <v>6.1863862307520975E-5</v>
      </c>
      <c r="J53" s="29"/>
    </row>
    <row r="54" spans="2:10" s="25" customFormat="1">
      <c r="B54" s="25" t="s">
        <v>17</v>
      </c>
      <c r="C54" s="25" t="s">
        <v>262</v>
      </c>
      <c r="D54" s="25" t="s">
        <v>20</v>
      </c>
      <c r="E54" s="25" t="s">
        <v>16</v>
      </c>
      <c r="G54" s="26">
        <v>5000</v>
      </c>
      <c r="H54" s="25">
        <v>5069</v>
      </c>
      <c r="I54" s="28">
        <v>6.2419219737021805E-6</v>
      </c>
      <c r="J54" s="29"/>
    </row>
    <row r="55" spans="2:10" s="25" customFormat="1">
      <c r="B55" s="25" t="s">
        <v>17</v>
      </c>
      <c r="C55" s="25" t="s">
        <v>263</v>
      </c>
      <c r="D55" s="25" t="s">
        <v>20</v>
      </c>
      <c r="E55" s="25" t="s">
        <v>16</v>
      </c>
      <c r="G55" s="26">
        <v>5000</v>
      </c>
      <c r="H55" s="25">
        <v>5068</v>
      </c>
      <c r="I55" s="28">
        <v>6.2406905825059482E-6</v>
      </c>
      <c r="J55" s="29"/>
    </row>
    <row r="56" spans="2:10" s="25" customFormat="1">
      <c r="B56" s="25" t="s">
        <v>17</v>
      </c>
      <c r="C56" s="25" t="s">
        <v>264</v>
      </c>
      <c r="D56" s="25" t="s">
        <v>20</v>
      </c>
      <c r="E56" s="25" t="s">
        <v>16</v>
      </c>
      <c r="G56" s="26">
        <v>8200</v>
      </c>
      <c r="H56" s="25">
        <v>8303</v>
      </c>
      <c r="I56" s="28">
        <v>1.0224241102317855E-5</v>
      </c>
      <c r="J56" s="29"/>
    </row>
    <row r="57" spans="2:10" s="25" customFormat="1">
      <c r="B57" s="25" t="s">
        <v>37</v>
      </c>
      <c r="C57" s="25" t="s">
        <v>204</v>
      </c>
      <c r="D57" s="25" t="s">
        <v>20</v>
      </c>
      <c r="E57" s="25" t="s">
        <v>16</v>
      </c>
      <c r="G57" s="26">
        <v>315636.46999999997</v>
      </c>
      <c r="H57" s="25">
        <v>306988</v>
      </c>
      <c r="I57" s="28">
        <v>3.780223205490008E-4</v>
      </c>
      <c r="J57" s="29"/>
    </row>
    <row r="58" spans="2:10" s="25" customFormat="1">
      <c r="B58" s="25" t="s">
        <v>38</v>
      </c>
      <c r="C58" s="25" t="s">
        <v>205</v>
      </c>
      <c r="D58" s="25" t="s">
        <v>20</v>
      </c>
      <c r="E58" s="25" t="s">
        <v>16</v>
      </c>
      <c r="G58" s="26">
        <v>87015.39</v>
      </c>
      <c r="H58" s="25">
        <v>80707</v>
      </c>
      <c r="I58" s="28">
        <v>9.9381889274330608E-5</v>
      </c>
      <c r="J58" s="29"/>
    </row>
    <row r="59" spans="2:10" s="25" customFormat="1">
      <c r="B59" s="25" t="s">
        <v>39</v>
      </c>
      <c r="C59" s="25" t="s">
        <v>206</v>
      </c>
      <c r="D59" s="25" t="s">
        <v>20</v>
      </c>
      <c r="E59" s="25" t="s">
        <v>16</v>
      </c>
      <c r="G59" s="26">
        <v>22521.119999999999</v>
      </c>
      <c r="H59" s="25">
        <v>18346</v>
      </c>
      <c r="I59" s="28">
        <v>2.2591102886080136E-5</v>
      </c>
      <c r="J59" s="29"/>
    </row>
    <row r="60" spans="2:10" s="25" customFormat="1">
      <c r="B60" s="25" t="s">
        <v>77</v>
      </c>
      <c r="C60" s="25" t="s">
        <v>207</v>
      </c>
      <c r="D60" s="25" t="s">
        <v>20</v>
      </c>
      <c r="E60" s="25" t="s">
        <v>16</v>
      </c>
      <c r="G60" s="26">
        <v>17620</v>
      </c>
      <c r="H60" s="25">
        <v>441205</v>
      </c>
      <c r="I60" s="28">
        <v>5.4329595273372867E-4</v>
      </c>
      <c r="J60" s="29"/>
    </row>
    <row r="61" spans="2:10" s="25" customFormat="1">
      <c r="B61" s="25" t="s">
        <v>77</v>
      </c>
      <c r="C61" s="25" t="s">
        <v>265</v>
      </c>
      <c r="D61" s="25" t="s">
        <v>20</v>
      </c>
      <c r="E61" s="25" t="s">
        <v>16</v>
      </c>
      <c r="G61" s="26">
        <v>1377330</v>
      </c>
      <c r="H61" s="25">
        <v>34791356</v>
      </c>
      <c r="I61" s="28">
        <v>4.2841769483388283E-2</v>
      </c>
      <c r="J61" s="29"/>
    </row>
    <row r="62" spans="2:10" s="25" customFormat="1">
      <c r="B62" s="25" t="s">
        <v>40</v>
      </c>
      <c r="C62" s="25" t="s">
        <v>208</v>
      </c>
      <c r="D62" s="25" t="s">
        <v>20</v>
      </c>
      <c r="E62" s="25" t="s">
        <v>16</v>
      </c>
      <c r="G62" s="26">
        <v>148174</v>
      </c>
      <c r="H62" s="25">
        <v>6832303</v>
      </c>
      <c r="I62" s="28">
        <v>8.4132377641924112E-3</v>
      </c>
      <c r="J62" s="29"/>
    </row>
    <row r="63" spans="2:10" s="25" customFormat="1">
      <c r="B63" s="25" t="s">
        <v>40</v>
      </c>
      <c r="C63" s="25" t="s">
        <v>209</v>
      </c>
      <c r="D63" s="25" t="s">
        <v>20</v>
      </c>
      <c r="E63" s="25" t="s">
        <v>16</v>
      </c>
      <c r="G63" s="26">
        <v>165365</v>
      </c>
      <c r="H63" s="25">
        <v>6817999</v>
      </c>
      <c r="I63" s="28">
        <v>8.3956239445215023E-3</v>
      </c>
      <c r="J63" s="29"/>
    </row>
    <row r="64" spans="2:10" s="25" customFormat="1">
      <c r="B64" s="25" t="s">
        <v>41</v>
      </c>
      <c r="C64" s="25" t="s">
        <v>210</v>
      </c>
      <c r="D64" s="25" t="s">
        <v>20</v>
      </c>
      <c r="E64" s="25" t="s">
        <v>16</v>
      </c>
      <c r="G64" s="26">
        <v>9793</v>
      </c>
      <c r="H64" s="25">
        <v>3598975</v>
      </c>
      <c r="I64" s="28">
        <v>4.4317461304606044E-3</v>
      </c>
      <c r="J64" s="29"/>
    </row>
    <row r="65" spans="2:10" s="25" customFormat="1">
      <c r="B65" s="25" t="s">
        <v>42</v>
      </c>
      <c r="C65" s="25" t="s">
        <v>211</v>
      </c>
      <c r="D65" s="25" t="s">
        <v>20</v>
      </c>
      <c r="E65" s="25" t="s">
        <v>16</v>
      </c>
      <c r="G65" s="26">
        <v>4524419.9800000004</v>
      </c>
      <c r="H65" s="25">
        <v>4622600</v>
      </c>
      <c r="I65" s="28">
        <v>5.6922289437040243E-3</v>
      </c>
      <c r="J65" s="29"/>
    </row>
    <row r="66" spans="2:10" s="25" customFormat="1">
      <c r="B66" s="25" t="s">
        <v>43</v>
      </c>
      <c r="C66" s="25" t="s">
        <v>212</v>
      </c>
      <c r="D66" s="25" t="s">
        <v>20</v>
      </c>
      <c r="E66" s="25" t="s">
        <v>16</v>
      </c>
      <c r="G66" s="26">
        <v>67904972.530000001</v>
      </c>
      <c r="H66" s="25">
        <v>66587616</v>
      </c>
      <c r="I66" s="28">
        <v>8.1995404120505599E-2</v>
      </c>
      <c r="J66" s="29"/>
    </row>
    <row r="67" spans="2:10" s="25" customFormat="1">
      <c r="B67" s="25" t="s">
        <v>192</v>
      </c>
      <c r="C67" s="25" t="s">
        <v>213</v>
      </c>
      <c r="D67" s="25" t="s">
        <v>20</v>
      </c>
      <c r="E67" s="25" t="s">
        <v>16</v>
      </c>
      <c r="G67" s="26">
        <v>276383</v>
      </c>
      <c r="H67" s="25">
        <v>26775985</v>
      </c>
      <c r="I67" s="28">
        <v>3.2971712199451567E-2</v>
      </c>
      <c r="J67" s="29"/>
    </row>
    <row r="68" spans="2:10" s="25" customFormat="1">
      <c r="B68" s="25" t="s">
        <v>266</v>
      </c>
      <c r="C68" s="25" t="s">
        <v>267</v>
      </c>
      <c r="D68" s="25" t="s">
        <v>20</v>
      </c>
      <c r="E68" s="25" t="s">
        <v>16</v>
      </c>
      <c r="G68" s="26">
        <v>39100</v>
      </c>
      <c r="H68" s="25">
        <v>39550</v>
      </c>
      <c r="I68" s="28">
        <v>4.8701521810992548E-5</v>
      </c>
      <c r="J68" s="29"/>
    </row>
    <row r="69" spans="2:10" s="25" customFormat="1">
      <c r="B69" s="25" t="s">
        <v>266</v>
      </c>
      <c r="C69" s="25" t="s">
        <v>268</v>
      </c>
      <c r="D69" s="25" t="s">
        <v>20</v>
      </c>
      <c r="E69" s="25" t="s">
        <v>16</v>
      </c>
      <c r="G69" s="26">
        <v>166000</v>
      </c>
      <c r="H69" s="25">
        <v>167963</v>
      </c>
      <c r="I69" s="28">
        <v>2.068281594927874E-4</v>
      </c>
      <c r="J69" s="29"/>
    </row>
    <row r="70" spans="2:10" s="25" customFormat="1">
      <c r="B70" s="25" t="s">
        <v>266</v>
      </c>
      <c r="C70" s="25" t="s">
        <v>269</v>
      </c>
      <c r="D70" s="25" t="s">
        <v>20</v>
      </c>
      <c r="E70" s="25" t="s">
        <v>16</v>
      </c>
      <c r="G70" s="26">
        <v>498100</v>
      </c>
      <c r="H70" s="25">
        <v>503863</v>
      </c>
      <c r="I70" s="28">
        <v>6.2045246230726014E-4</v>
      </c>
      <c r="J70" s="29"/>
    </row>
    <row r="71" spans="2:10" s="25" customFormat="1">
      <c r="B71" s="25" t="s">
        <v>266</v>
      </c>
      <c r="C71" s="25" t="s">
        <v>270</v>
      </c>
      <c r="D71" s="25" t="s">
        <v>20</v>
      </c>
      <c r="E71" s="25" t="s">
        <v>16</v>
      </c>
      <c r="G71" s="26">
        <v>105500</v>
      </c>
      <c r="H71" s="25">
        <v>106706</v>
      </c>
      <c r="I71" s="28">
        <v>1.3139682898517753E-4</v>
      </c>
      <c r="J71" s="29"/>
    </row>
    <row r="72" spans="2:10" s="25" customFormat="1">
      <c r="B72" s="25" t="s">
        <v>266</v>
      </c>
      <c r="C72" s="25" t="s">
        <v>271</v>
      </c>
      <c r="D72" s="25" t="s">
        <v>20</v>
      </c>
      <c r="E72" s="25" t="s">
        <v>16</v>
      </c>
      <c r="G72" s="26">
        <v>20194.2</v>
      </c>
      <c r="H72" s="25">
        <v>20400</v>
      </c>
      <c r="I72" s="28">
        <v>2.5120380403141543E-5</v>
      </c>
      <c r="J72" s="29"/>
    </row>
    <row r="73" spans="2:10" s="25" customFormat="1">
      <c r="B73" s="25" t="s">
        <v>266</v>
      </c>
      <c r="C73" s="25" t="s">
        <v>272</v>
      </c>
      <c r="D73" s="25" t="s">
        <v>20</v>
      </c>
      <c r="E73" s="25" t="s">
        <v>16</v>
      </c>
      <c r="G73" s="26">
        <v>69649.570000000007</v>
      </c>
      <c r="H73" s="25">
        <v>70396</v>
      </c>
      <c r="I73" s="28">
        <v>8.668501464997805E-5</v>
      </c>
      <c r="J73" s="29"/>
    </row>
    <row r="74" spans="2:10" s="25" customFormat="1">
      <c r="B74" s="25" t="s">
        <v>266</v>
      </c>
      <c r="C74" s="25" t="s">
        <v>273</v>
      </c>
      <c r="D74" s="25" t="s">
        <v>20</v>
      </c>
      <c r="E74" s="25" t="s">
        <v>16</v>
      </c>
      <c r="G74" s="26">
        <v>52504.93</v>
      </c>
      <c r="H74" s="25">
        <v>53073</v>
      </c>
      <c r="I74" s="28">
        <v>6.5353624957643683E-5</v>
      </c>
      <c r="J74" s="29"/>
    </row>
    <row r="75" spans="2:10" s="25" customFormat="1">
      <c r="B75" s="25" t="s">
        <v>266</v>
      </c>
      <c r="C75" s="25" t="s">
        <v>274</v>
      </c>
      <c r="D75" s="25" t="s">
        <v>20</v>
      </c>
      <c r="E75" s="25" t="s">
        <v>16</v>
      </c>
      <c r="G75" s="26">
        <v>51700</v>
      </c>
      <c r="H75" s="25">
        <v>52203</v>
      </c>
      <c r="I75" s="28">
        <v>6.4282314616921469E-5</v>
      </c>
      <c r="J75" s="29"/>
    </row>
    <row r="76" spans="2:10" s="25" customFormat="1">
      <c r="B76" s="25" t="s">
        <v>266</v>
      </c>
      <c r="C76" s="25" t="s">
        <v>275</v>
      </c>
      <c r="D76" s="25" t="s">
        <v>20</v>
      </c>
      <c r="E76" s="25" t="s">
        <v>16</v>
      </c>
      <c r="G76" s="26">
        <v>22331</v>
      </c>
      <c r="H76" s="25">
        <v>22553</v>
      </c>
      <c r="I76" s="28">
        <v>2.7771565648629961E-5</v>
      </c>
      <c r="J76" s="29"/>
    </row>
    <row r="77" spans="2:10" s="25" customFormat="1">
      <c r="B77" s="25" t="s">
        <v>266</v>
      </c>
      <c r="C77" s="25" t="s">
        <v>276</v>
      </c>
      <c r="D77" s="25" t="s">
        <v>20</v>
      </c>
      <c r="E77" s="25" t="s">
        <v>16</v>
      </c>
      <c r="G77" s="26">
        <v>56700</v>
      </c>
      <c r="H77" s="25">
        <v>57194</v>
      </c>
      <c r="I77" s="28">
        <v>7.0428188077317525E-5</v>
      </c>
      <c r="J77" s="29"/>
    </row>
    <row r="78" spans="2:10" s="25" customFormat="1">
      <c r="B78" s="25" t="s">
        <v>266</v>
      </c>
      <c r="C78" s="25" t="s">
        <v>277</v>
      </c>
      <c r="D78" s="25" t="s">
        <v>20</v>
      </c>
      <c r="E78" s="25" t="s">
        <v>16</v>
      </c>
      <c r="G78" s="26">
        <v>82100</v>
      </c>
      <c r="H78" s="25">
        <v>82804</v>
      </c>
      <c r="I78" s="28">
        <v>1.0196411661283002E-4</v>
      </c>
      <c r="J78" s="29"/>
    </row>
    <row r="79" spans="2:10" s="25" customFormat="1">
      <c r="B79" s="25" t="s">
        <v>266</v>
      </c>
      <c r="C79" s="25" t="s">
        <v>278</v>
      </c>
      <c r="D79" s="25" t="s">
        <v>20</v>
      </c>
      <c r="E79" s="25" t="s">
        <v>16</v>
      </c>
      <c r="G79" s="26">
        <v>71300</v>
      </c>
      <c r="H79" s="25">
        <v>71853</v>
      </c>
      <c r="I79" s="28">
        <v>8.8479151622888687E-5</v>
      </c>
      <c r="J79" s="29"/>
    </row>
    <row r="80" spans="2:10" s="25" customFormat="1">
      <c r="B80" s="25" t="s">
        <v>266</v>
      </c>
      <c r="C80" s="25" t="s">
        <v>279</v>
      </c>
      <c r="D80" s="25" t="s">
        <v>20</v>
      </c>
      <c r="E80" s="25" t="s">
        <v>16</v>
      </c>
      <c r="G80" s="26">
        <v>6000</v>
      </c>
      <c r="H80" s="25">
        <v>6045</v>
      </c>
      <c r="I80" s="28">
        <v>7.4437597812250307E-6</v>
      </c>
      <c r="J80" s="29"/>
    </row>
    <row r="81" spans="2:10" s="25" customFormat="1">
      <c r="B81" s="25" t="s">
        <v>266</v>
      </c>
      <c r="C81" s="25" t="s">
        <v>280</v>
      </c>
      <c r="D81" s="25" t="s">
        <v>20</v>
      </c>
      <c r="E81" s="25" t="s">
        <v>16</v>
      </c>
      <c r="G81" s="26">
        <v>71300</v>
      </c>
      <c r="H81" s="25">
        <v>71788</v>
      </c>
      <c r="I81" s="28">
        <v>8.8399111195133591E-5</v>
      </c>
      <c r="J81" s="29"/>
    </row>
    <row r="82" spans="2:10" s="25" customFormat="1">
      <c r="B82" s="25" t="s">
        <v>266</v>
      </c>
      <c r="C82" s="25" t="s">
        <v>281</v>
      </c>
      <c r="D82" s="25" t="s">
        <v>20</v>
      </c>
      <c r="E82" s="25" t="s">
        <v>16</v>
      </c>
      <c r="G82" s="26">
        <v>30000</v>
      </c>
      <c r="H82" s="25">
        <v>30207</v>
      </c>
      <c r="I82" s="28">
        <v>3.7196633864592969E-5</v>
      </c>
      <c r="J82" s="29"/>
    </row>
    <row r="83" spans="2:10" s="25" customFormat="1">
      <c r="B83" s="25" t="s">
        <v>266</v>
      </c>
      <c r="C83" s="25" t="s">
        <v>282</v>
      </c>
      <c r="D83" s="25" t="s">
        <v>20</v>
      </c>
      <c r="E83" s="25" t="s">
        <v>16</v>
      </c>
      <c r="G83" s="26">
        <v>25000</v>
      </c>
      <c r="H83" s="25">
        <v>25167</v>
      </c>
      <c r="I83" s="28">
        <v>3.0990422235581534E-5</v>
      </c>
      <c r="J83" s="29"/>
    </row>
    <row r="84" spans="2:10" s="25" customFormat="1">
      <c r="B84" s="25" t="s">
        <v>266</v>
      </c>
      <c r="C84" s="25" t="s">
        <v>283</v>
      </c>
      <c r="D84" s="25" t="s">
        <v>20</v>
      </c>
      <c r="E84" s="25" t="s">
        <v>16</v>
      </c>
      <c r="G84" s="26">
        <v>6200</v>
      </c>
      <c r="H84" s="25">
        <v>6241</v>
      </c>
      <c r="I84" s="28">
        <v>7.6851124556865866E-6</v>
      </c>
      <c r="J84" s="29"/>
    </row>
    <row r="85" spans="2:10" s="25" customFormat="1">
      <c r="B85" s="25" t="s">
        <v>266</v>
      </c>
      <c r="C85" s="25" t="s">
        <v>284</v>
      </c>
      <c r="D85" s="25" t="s">
        <v>20</v>
      </c>
      <c r="E85" s="25" t="s">
        <v>16</v>
      </c>
      <c r="G85" s="26">
        <v>239000</v>
      </c>
      <c r="H85" s="25">
        <v>239782</v>
      </c>
      <c r="I85" s="28">
        <v>2.9526544381500418E-4</v>
      </c>
      <c r="J85" s="29"/>
    </row>
    <row r="86" spans="2:10" s="25" customFormat="1">
      <c r="B86" s="25" t="s">
        <v>266</v>
      </c>
      <c r="C86" s="25" t="s">
        <v>285</v>
      </c>
      <c r="D86" s="25" t="s">
        <v>20</v>
      </c>
      <c r="E86" s="25" t="s">
        <v>16</v>
      </c>
      <c r="G86" s="26">
        <v>44400</v>
      </c>
      <c r="H86" s="25">
        <v>44668</v>
      </c>
      <c r="I86" s="28">
        <v>5.5003781953310122E-5</v>
      </c>
      <c r="J86" s="29"/>
    </row>
    <row r="87" spans="2:10" s="25" customFormat="1">
      <c r="B87" s="25" t="s">
        <v>266</v>
      </c>
      <c r="C87" s="25" t="s">
        <v>286</v>
      </c>
      <c r="D87" s="25" t="s">
        <v>20</v>
      </c>
      <c r="E87" s="25" t="s">
        <v>16</v>
      </c>
      <c r="G87" s="26">
        <v>1200000</v>
      </c>
      <c r="H87" s="25">
        <v>1206807</v>
      </c>
      <c r="I87" s="28">
        <v>1.4860515153516684E-3</v>
      </c>
      <c r="J87" s="29"/>
    </row>
    <row r="88" spans="2:10" s="25" customFormat="1">
      <c r="B88" s="25" t="s">
        <v>266</v>
      </c>
      <c r="C88" s="25" t="s">
        <v>287</v>
      </c>
      <c r="D88" s="25" t="s">
        <v>20</v>
      </c>
      <c r="E88" s="25" t="s">
        <v>16</v>
      </c>
      <c r="G88" s="26">
        <v>329500</v>
      </c>
      <c r="H88" s="25">
        <v>331443</v>
      </c>
      <c r="I88" s="28">
        <v>4.0813599225286484E-4</v>
      </c>
      <c r="J88" s="29"/>
    </row>
    <row r="89" spans="2:10" s="25" customFormat="1">
      <c r="B89" s="25" t="s">
        <v>266</v>
      </c>
      <c r="C89" s="25" t="s">
        <v>288</v>
      </c>
      <c r="D89" s="25" t="s">
        <v>20</v>
      </c>
      <c r="E89" s="25" t="s">
        <v>16</v>
      </c>
      <c r="G89" s="26">
        <v>11000</v>
      </c>
      <c r="H89" s="25">
        <v>11063</v>
      </c>
      <c r="I89" s="28">
        <v>1.3622880803919358E-5</v>
      </c>
      <c r="J89" s="29"/>
    </row>
    <row r="90" spans="2:10" s="25" customFormat="1">
      <c r="B90" s="25" t="s">
        <v>266</v>
      </c>
      <c r="C90" s="25" t="s">
        <v>289</v>
      </c>
      <c r="D90" s="25" t="s">
        <v>20</v>
      </c>
      <c r="E90" s="25" t="s">
        <v>16</v>
      </c>
      <c r="G90" s="26">
        <v>34700</v>
      </c>
      <c r="H90" s="25">
        <v>34895</v>
      </c>
      <c r="I90" s="28">
        <v>4.2969395792530594E-5</v>
      </c>
      <c r="J90" s="29"/>
    </row>
    <row r="91" spans="2:10" s="25" customFormat="1">
      <c r="B91" s="25" t="s">
        <v>266</v>
      </c>
      <c r="C91" s="25" t="s">
        <v>290</v>
      </c>
      <c r="D91" s="25" t="s">
        <v>20</v>
      </c>
      <c r="E91" s="25" t="s">
        <v>16</v>
      </c>
      <c r="G91" s="26">
        <v>6000</v>
      </c>
      <c r="H91" s="25">
        <v>6030</v>
      </c>
      <c r="I91" s="28">
        <v>7.4252889132815442E-6</v>
      </c>
      <c r="J91" s="29"/>
    </row>
    <row r="92" spans="2:10" s="25" customFormat="1">
      <c r="B92" s="25" t="s">
        <v>266</v>
      </c>
      <c r="C92" s="25" t="s">
        <v>291</v>
      </c>
      <c r="D92" s="25" t="s">
        <v>20</v>
      </c>
      <c r="E92" s="25" t="s">
        <v>16</v>
      </c>
      <c r="G92" s="26">
        <v>95700</v>
      </c>
      <c r="H92" s="25">
        <v>96168</v>
      </c>
      <c r="I92" s="28">
        <v>1.1842042855928019E-4</v>
      </c>
      <c r="J92" s="29"/>
    </row>
    <row r="93" spans="2:10" s="25" customFormat="1">
      <c r="B93" s="25" t="s">
        <v>266</v>
      </c>
      <c r="C93" s="25" t="s">
        <v>292</v>
      </c>
      <c r="D93" s="25" t="s">
        <v>20</v>
      </c>
      <c r="E93" s="25" t="s">
        <v>16</v>
      </c>
      <c r="G93" s="26">
        <v>34900</v>
      </c>
      <c r="H93" s="25">
        <v>35066</v>
      </c>
      <c r="I93" s="28">
        <v>4.3179963687086342E-5</v>
      </c>
      <c r="J93" s="29"/>
    </row>
    <row r="94" spans="2:10" s="25" customFormat="1">
      <c r="B94" s="25" t="s">
        <v>266</v>
      </c>
      <c r="C94" s="25" t="s">
        <v>293</v>
      </c>
      <c r="D94" s="25" t="s">
        <v>20</v>
      </c>
      <c r="E94" s="25" t="s">
        <v>16</v>
      </c>
      <c r="G94" s="26">
        <v>255900</v>
      </c>
      <c r="H94" s="25">
        <v>256903</v>
      </c>
      <c r="I94" s="28">
        <v>3.1634809248569959E-4</v>
      </c>
      <c r="J94" s="29"/>
    </row>
    <row r="95" spans="2:10" s="25" customFormat="1">
      <c r="B95" s="25" t="s">
        <v>266</v>
      </c>
      <c r="C95" s="25" t="s">
        <v>294</v>
      </c>
      <c r="D95" s="25" t="s">
        <v>20</v>
      </c>
      <c r="E95" s="25" t="s">
        <v>16</v>
      </c>
      <c r="G95" s="26">
        <v>117000</v>
      </c>
      <c r="H95" s="25">
        <v>117442</v>
      </c>
      <c r="I95" s="28">
        <v>1.4461704486792889E-4</v>
      </c>
      <c r="J95" s="29"/>
    </row>
    <row r="96" spans="2:10" s="25" customFormat="1">
      <c r="B96" s="25" t="s">
        <v>266</v>
      </c>
      <c r="C96" s="25" t="s">
        <v>295</v>
      </c>
      <c r="D96" s="25" t="s">
        <v>20</v>
      </c>
      <c r="E96" s="25" t="s">
        <v>16</v>
      </c>
      <c r="G96" s="26">
        <v>90900</v>
      </c>
      <c r="H96" s="25">
        <v>91230</v>
      </c>
      <c r="I96" s="28">
        <v>1.1233981883228446E-4</v>
      </c>
      <c r="J96" s="29"/>
    </row>
    <row r="97" spans="2:10" s="25" customFormat="1">
      <c r="B97" s="25" t="s">
        <v>266</v>
      </c>
      <c r="C97" s="25" t="s">
        <v>296</v>
      </c>
      <c r="D97" s="25" t="s">
        <v>20</v>
      </c>
      <c r="E97" s="25" t="s">
        <v>16</v>
      </c>
      <c r="G97" s="26">
        <v>16000</v>
      </c>
      <c r="H97" s="25">
        <v>16044</v>
      </c>
      <c r="I97" s="28">
        <v>1.9756440352353084E-5</v>
      </c>
      <c r="J97" s="29"/>
    </row>
    <row r="98" spans="2:10" s="25" customFormat="1">
      <c r="B98" s="25" t="s">
        <v>266</v>
      </c>
      <c r="C98" s="25" t="s">
        <v>297</v>
      </c>
      <c r="D98" s="25" t="s">
        <v>20</v>
      </c>
      <c r="E98" s="25" t="s">
        <v>16</v>
      </c>
      <c r="G98" s="26">
        <v>42600</v>
      </c>
      <c r="H98" s="25">
        <v>42711</v>
      </c>
      <c r="I98" s="28">
        <v>5.2593949382283261E-5</v>
      </c>
      <c r="J98" s="29"/>
    </row>
    <row r="99" spans="2:10" s="25" customFormat="1">
      <c r="B99" s="25" t="s">
        <v>266</v>
      </c>
      <c r="C99" s="25" t="s">
        <v>298</v>
      </c>
      <c r="D99" s="25" t="s">
        <v>20</v>
      </c>
      <c r="E99" s="25" t="s">
        <v>16</v>
      </c>
      <c r="G99" s="26">
        <v>74100</v>
      </c>
      <c r="H99" s="25">
        <v>74251</v>
      </c>
      <c r="I99" s="28">
        <v>9.143202771145405E-5</v>
      </c>
      <c r="J99" s="29"/>
    </row>
    <row r="100" spans="2:10" s="25" customFormat="1">
      <c r="B100" s="25" t="s">
        <v>266</v>
      </c>
      <c r="C100" s="25" t="s">
        <v>299</v>
      </c>
      <c r="D100" s="25" t="s">
        <v>20</v>
      </c>
      <c r="E100" s="25" t="s">
        <v>16</v>
      </c>
      <c r="G100" s="26">
        <v>69600</v>
      </c>
      <c r="H100" s="25">
        <v>69731</v>
      </c>
      <c r="I100" s="28">
        <v>8.586613950448348E-5</v>
      </c>
      <c r="J100" s="29"/>
    </row>
    <row r="101" spans="2:10" s="25" customFormat="1">
      <c r="B101" s="25" t="s">
        <v>266</v>
      </c>
      <c r="C101" s="25" t="s">
        <v>300</v>
      </c>
      <c r="D101" s="25" t="s">
        <v>20</v>
      </c>
      <c r="E101" s="25" t="s">
        <v>16</v>
      </c>
      <c r="G101" s="26">
        <v>47800</v>
      </c>
      <c r="H101" s="25">
        <v>47876</v>
      </c>
      <c r="I101" s="28">
        <v>5.8954084910823752E-5</v>
      </c>
      <c r="J101" s="29"/>
    </row>
    <row r="102" spans="2:10" s="25" customFormat="1">
      <c r="B102" s="25" t="s">
        <v>266</v>
      </c>
      <c r="C102" s="25" t="s">
        <v>301</v>
      </c>
      <c r="D102" s="25" t="s">
        <v>20</v>
      </c>
      <c r="E102" s="25" t="s">
        <v>16</v>
      </c>
      <c r="G102" s="26">
        <v>9300</v>
      </c>
      <c r="H102" s="25">
        <v>9309</v>
      </c>
      <c r="I102" s="28">
        <v>1.1463020645727678E-5</v>
      </c>
      <c r="J102" s="29"/>
    </row>
    <row r="103" spans="2:10" s="25" customFormat="1">
      <c r="B103" s="25" t="s">
        <v>266</v>
      </c>
      <c r="C103" s="25" t="s">
        <v>302</v>
      </c>
      <c r="D103" s="25" t="s">
        <v>20</v>
      </c>
      <c r="E103" s="25" t="s">
        <v>16</v>
      </c>
      <c r="G103" s="26">
        <v>10400</v>
      </c>
      <c r="H103" s="25">
        <v>10409</v>
      </c>
      <c r="I103" s="28">
        <v>1.2817550961583349E-5</v>
      </c>
      <c r="J103" s="29"/>
    </row>
    <row r="104" spans="2:10" s="25" customFormat="1">
      <c r="B104" s="25" t="s">
        <v>266</v>
      </c>
      <c r="C104" s="25" t="s">
        <v>303</v>
      </c>
      <c r="D104" s="27" t="s">
        <v>20</v>
      </c>
      <c r="E104" s="25" t="s">
        <v>16</v>
      </c>
      <c r="G104" s="26">
        <v>13700</v>
      </c>
      <c r="H104" s="25">
        <v>13712</v>
      </c>
      <c r="I104" s="28">
        <v>1.6884836082739062E-5</v>
      </c>
      <c r="J104" s="29"/>
    </row>
    <row r="105" spans="2:10" ht="15">
      <c r="B105" s="9" t="s">
        <v>44</v>
      </c>
      <c r="C105" s="9"/>
      <c r="D105" s="9"/>
      <c r="E105" s="9"/>
      <c r="F105" s="10"/>
      <c r="G105" s="24">
        <v>167215258.06</v>
      </c>
      <c r="H105" s="9">
        <v>268925330</v>
      </c>
      <c r="I105" s="10"/>
      <c r="J105" s="29"/>
    </row>
    <row r="106" spans="2:10" s="25" customFormat="1">
      <c r="B106" s="25" t="s">
        <v>22</v>
      </c>
      <c r="C106" s="25" t="s">
        <v>46</v>
      </c>
      <c r="D106" s="25" t="s">
        <v>45</v>
      </c>
      <c r="E106" s="25" t="s">
        <v>16</v>
      </c>
      <c r="G106" s="26">
        <v>264545</v>
      </c>
      <c r="H106" s="25">
        <v>38999224</v>
      </c>
      <c r="I106" s="28">
        <v>4.8023301093496437E-2</v>
      </c>
      <c r="J106" s="29"/>
    </row>
    <row r="107" spans="2:10" s="25" customFormat="1">
      <c r="B107" s="25" t="s">
        <v>22</v>
      </c>
      <c r="C107" s="25" t="s">
        <v>47</v>
      </c>
      <c r="D107" s="25" t="s">
        <v>45</v>
      </c>
      <c r="E107" s="25" t="s">
        <v>16</v>
      </c>
      <c r="G107" s="26">
        <v>911455</v>
      </c>
      <c r="H107" s="25">
        <v>21018152</v>
      </c>
      <c r="I107" s="28">
        <v>2.5881567333875012E-2</v>
      </c>
      <c r="J107" s="29"/>
    </row>
    <row r="108" spans="2:10" s="25" customFormat="1">
      <c r="B108" s="25" t="s">
        <v>22</v>
      </c>
      <c r="C108" s="25" t="s">
        <v>48</v>
      </c>
      <c r="D108" s="25" t="s">
        <v>45</v>
      </c>
      <c r="E108" s="25" t="s">
        <v>16</v>
      </c>
      <c r="G108" s="26">
        <v>11233</v>
      </c>
      <c r="H108" s="25">
        <v>124462</v>
      </c>
      <c r="I108" s="28">
        <v>1.5326141106548053E-4</v>
      </c>
      <c r="J108" s="29"/>
    </row>
    <row r="109" spans="2:10" s="25" customFormat="1">
      <c r="B109" s="25" t="s">
        <v>22</v>
      </c>
      <c r="C109" s="25" t="s">
        <v>49</v>
      </c>
      <c r="D109" s="25" t="s">
        <v>45</v>
      </c>
      <c r="E109" s="25" t="s">
        <v>16</v>
      </c>
      <c r="G109" s="26">
        <v>6342</v>
      </c>
      <c r="H109" s="25">
        <v>121576</v>
      </c>
      <c r="I109" s="28">
        <v>1.4970761607315374E-4</v>
      </c>
      <c r="J109" s="29"/>
    </row>
    <row r="110" spans="2:10" s="25" customFormat="1">
      <c r="B110" s="25" t="s">
        <v>22</v>
      </c>
      <c r="C110" s="25" t="s">
        <v>50</v>
      </c>
      <c r="D110" s="25" t="s">
        <v>45</v>
      </c>
      <c r="E110" s="25" t="s">
        <v>16</v>
      </c>
      <c r="G110" s="26">
        <v>258420</v>
      </c>
      <c r="H110" s="25">
        <v>4424150</v>
      </c>
      <c r="I110" s="28">
        <v>5.4478593608116993E-3</v>
      </c>
      <c r="J110" s="29"/>
    </row>
    <row r="111" spans="2:10" s="25" customFormat="1">
      <c r="B111" s="25" t="s">
        <v>22</v>
      </c>
      <c r="C111" s="25" t="s">
        <v>188</v>
      </c>
      <c r="D111" s="25" t="s">
        <v>45</v>
      </c>
      <c r="E111" s="25" t="s">
        <v>16</v>
      </c>
      <c r="G111" s="26">
        <v>98387</v>
      </c>
      <c r="H111" s="25">
        <v>8343218</v>
      </c>
      <c r="I111" s="28">
        <v>1.027376519344793E-2</v>
      </c>
      <c r="J111" s="29"/>
    </row>
    <row r="112" spans="2:10" s="25" customFormat="1">
      <c r="B112" s="25" t="s">
        <v>22</v>
      </c>
      <c r="C112" s="25" t="s">
        <v>51</v>
      </c>
      <c r="D112" s="25" t="s">
        <v>45</v>
      </c>
      <c r="E112" s="25" t="s">
        <v>16</v>
      </c>
      <c r="G112" s="26">
        <v>43681</v>
      </c>
      <c r="H112" s="25">
        <v>2800826</v>
      </c>
      <c r="I112" s="28">
        <v>3.448912478578888E-3</v>
      </c>
      <c r="J112" s="29"/>
    </row>
    <row r="113" spans="2:10" s="25" customFormat="1">
      <c r="B113" s="25" t="s">
        <v>22</v>
      </c>
      <c r="C113" s="25" t="s">
        <v>52</v>
      </c>
      <c r="D113" s="25" t="s">
        <v>45</v>
      </c>
      <c r="E113" s="25" t="s">
        <v>16</v>
      </c>
      <c r="G113" s="26">
        <v>1857228</v>
      </c>
      <c r="H113" s="25">
        <v>18107973</v>
      </c>
      <c r="I113" s="28">
        <v>2.229799853381452E-2</v>
      </c>
      <c r="J113" s="29"/>
    </row>
    <row r="114" spans="2:10" s="25" customFormat="1">
      <c r="B114" s="25" t="s">
        <v>22</v>
      </c>
      <c r="C114" s="25" t="s">
        <v>215</v>
      </c>
      <c r="D114" s="25" t="s">
        <v>45</v>
      </c>
      <c r="E114" s="25" t="s">
        <v>16</v>
      </c>
      <c r="G114" s="26">
        <v>4773</v>
      </c>
      <c r="H114" s="25">
        <v>169871</v>
      </c>
      <c r="I114" s="28">
        <v>2.0917765389519887E-4</v>
      </c>
      <c r="J114" s="29"/>
    </row>
    <row r="115" spans="2:10" s="25" customFormat="1">
      <c r="B115" s="25" t="s">
        <v>22</v>
      </c>
      <c r="C115" s="25" t="s">
        <v>216</v>
      </c>
      <c r="D115" s="25" t="s">
        <v>45</v>
      </c>
      <c r="E115" s="25" t="s">
        <v>16</v>
      </c>
      <c r="G115" s="26">
        <v>6056</v>
      </c>
      <c r="H115" s="25">
        <v>357970</v>
      </c>
      <c r="I115" s="28">
        <v>4.4080110651532249E-4</v>
      </c>
      <c r="J115" s="29"/>
    </row>
    <row r="116" spans="2:10" s="25" customFormat="1">
      <c r="B116" s="25" t="s">
        <v>22</v>
      </c>
      <c r="C116" s="25" t="s">
        <v>304</v>
      </c>
      <c r="D116" s="25" t="s">
        <v>45</v>
      </c>
      <c r="E116" s="25" t="s">
        <v>16</v>
      </c>
      <c r="G116" s="26">
        <v>789</v>
      </c>
      <c r="H116" s="25">
        <v>24917</v>
      </c>
      <c r="I116" s="28">
        <v>3.0682574436523422E-5</v>
      </c>
      <c r="J116" s="29"/>
    </row>
    <row r="117" spans="2:10" s="25" customFormat="1">
      <c r="B117" s="25" t="s">
        <v>22</v>
      </c>
      <c r="C117" s="25" t="s">
        <v>305</v>
      </c>
      <c r="D117" s="25" t="s">
        <v>45</v>
      </c>
      <c r="E117" s="25" t="s">
        <v>16</v>
      </c>
      <c r="G117" s="26">
        <v>2102</v>
      </c>
      <c r="H117" s="25">
        <v>16753</v>
      </c>
      <c r="I117" s="28">
        <v>2.0629496710481877E-5</v>
      </c>
      <c r="J117" s="29"/>
    </row>
    <row r="118" spans="2:10" s="25" customFormat="1">
      <c r="B118" s="25" t="s">
        <v>53</v>
      </c>
      <c r="C118" s="25" t="s">
        <v>54</v>
      </c>
      <c r="D118" s="25" t="s">
        <v>45</v>
      </c>
      <c r="E118" s="25" t="s">
        <v>16</v>
      </c>
      <c r="G118" s="26">
        <v>73538</v>
      </c>
      <c r="H118" s="25">
        <v>3938286</v>
      </c>
      <c r="I118" s="28">
        <v>4.8495707086454263E-3</v>
      </c>
      <c r="J118" s="29"/>
    </row>
    <row r="119" spans="2:10" s="25" customFormat="1">
      <c r="B119" s="25" t="s">
        <v>13</v>
      </c>
      <c r="C119" s="25" t="s">
        <v>189</v>
      </c>
      <c r="D119" s="25" t="s">
        <v>45</v>
      </c>
      <c r="E119" s="25" t="s">
        <v>16</v>
      </c>
      <c r="G119" s="26">
        <v>3115</v>
      </c>
      <c r="H119" s="25">
        <v>223626</v>
      </c>
      <c r="I119" s="28">
        <v>2.753710876486731E-4</v>
      </c>
      <c r="J119" s="29"/>
    </row>
    <row r="120" spans="2:10" s="25" customFormat="1">
      <c r="B120" s="25" t="s">
        <v>13</v>
      </c>
      <c r="C120" s="25" t="s">
        <v>217</v>
      </c>
      <c r="D120" s="25" t="s">
        <v>45</v>
      </c>
      <c r="E120" s="25" t="s">
        <v>16</v>
      </c>
      <c r="G120" s="26">
        <v>209457</v>
      </c>
      <c r="H120" s="25">
        <v>30122011</v>
      </c>
      <c r="I120" s="28">
        <v>3.7091979158216375E-2</v>
      </c>
      <c r="J120" s="29"/>
    </row>
    <row r="121" spans="2:10" s="25" customFormat="1">
      <c r="B121" s="25" t="s">
        <v>55</v>
      </c>
      <c r="C121" s="25" t="s">
        <v>56</v>
      </c>
      <c r="D121" s="25" t="s">
        <v>45</v>
      </c>
      <c r="E121" s="25" t="s">
        <v>16</v>
      </c>
      <c r="G121" s="26">
        <v>5</v>
      </c>
      <c r="H121" s="25">
        <v>88</v>
      </c>
      <c r="I121" s="28">
        <v>1.0836242526845372E-7</v>
      </c>
      <c r="J121" s="29"/>
    </row>
    <row r="122" spans="2:10" s="25" customFormat="1">
      <c r="B122" s="25" t="s">
        <v>28</v>
      </c>
      <c r="C122" s="25" t="s">
        <v>57</v>
      </c>
      <c r="D122" s="25" t="s">
        <v>45</v>
      </c>
      <c r="E122" s="25" t="s">
        <v>16</v>
      </c>
      <c r="G122" s="26">
        <v>6716</v>
      </c>
      <c r="H122" s="25">
        <v>996787</v>
      </c>
      <c r="I122" s="28">
        <v>1.2274347363189339E-3</v>
      </c>
      <c r="J122" s="29"/>
    </row>
    <row r="123" spans="2:10" s="25" customFormat="1">
      <c r="B123" s="25" t="s">
        <v>58</v>
      </c>
      <c r="C123" s="25" t="s">
        <v>59</v>
      </c>
      <c r="D123" s="25" t="s">
        <v>45</v>
      </c>
      <c r="E123" s="25" t="s">
        <v>16</v>
      </c>
      <c r="G123" s="26">
        <v>11205</v>
      </c>
      <c r="H123" s="25">
        <v>1159139</v>
      </c>
      <c r="I123" s="28">
        <v>1.427353559809661E-3</v>
      </c>
      <c r="J123" s="29"/>
    </row>
    <row r="124" spans="2:10" s="25" customFormat="1">
      <c r="B124" s="25" t="s">
        <v>60</v>
      </c>
      <c r="C124" s="25" t="s">
        <v>61</v>
      </c>
      <c r="D124" s="25" t="s">
        <v>45</v>
      </c>
      <c r="E124" s="25" t="s">
        <v>16</v>
      </c>
      <c r="G124" s="26">
        <v>412403</v>
      </c>
      <c r="H124" s="25">
        <v>14834136</v>
      </c>
      <c r="I124" s="28">
        <v>1.8266624474114534E-2</v>
      </c>
      <c r="J124" s="29"/>
    </row>
    <row r="125" spans="2:10" s="25" customFormat="1">
      <c r="B125" s="25" t="s">
        <v>62</v>
      </c>
      <c r="C125" s="25" t="s">
        <v>63</v>
      </c>
      <c r="D125" s="25" t="s">
        <v>45</v>
      </c>
      <c r="E125" s="25" t="s">
        <v>16</v>
      </c>
      <c r="G125" s="26">
        <v>3427</v>
      </c>
      <c r="H125" s="25">
        <v>773333</v>
      </c>
      <c r="I125" s="28">
        <v>9.5227544795601271E-4</v>
      </c>
      <c r="J125" s="29"/>
    </row>
    <row r="126" spans="2:10" s="25" customFormat="1">
      <c r="B126" s="25" t="s">
        <v>17</v>
      </c>
      <c r="C126" s="25" t="s">
        <v>64</v>
      </c>
      <c r="D126" s="25" t="s">
        <v>45</v>
      </c>
      <c r="E126" s="25" t="s">
        <v>16</v>
      </c>
      <c r="G126" s="26">
        <v>43900</v>
      </c>
      <c r="H126" s="25">
        <v>1498491</v>
      </c>
      <c r="I126" s="28">
        <v>1.8452286250335282E-3</v>
      </c>
      <c r="J126" s="29"/>
    </row>
    <row r="127" spans="2:10" s="25" customFormat="1">
      <c r="B127" s="25" t="s">
        <v>65</v>
      </c>
      <c r="C127" s="25" t="s">
        <v>66</v>
      </c>
      <c r="D127" s="25" t="s">
        <v>45</v>
      </c>
      <c r="E127" s="25" t="s">
        <v>16</v>
      </c>
      <c r="G127" s="26">
        <v>61694</v>
      </c>
      <c r="H127" s="25">
        <v>1054050</v>
      </c>
      <c r="I127" s="28">
        <v>1.2979478903887914E-3</v>
      </c>
      <c r="J127" s="29"/>
    </row>
    <row r="128" spans="2:10" s="25" customFormat="1">
      <c r="B128" s="25" t="s">
        <v>67</v>
      </c>
      <c r="C128" s="25" t="s">
        <v>68</v>
      </c>
      <c r="D128" s="25" t="s">
        <v>45</v>
      </c>
      <c r="E128" s="25" t="s">
        <v>16</v>
      </c>
      <c r="G128" s="26">
        <v>7204</v>
      </c>
      <c r="H128" s="25">
        <v>1321289</v>
      </c>
      <c r="I128" s="28">
        <v>1.6270236422787493E-3</v>
      </c>
      <c r="J128" s="29"/>
    </row>
    <row r="129" spans="2:10" s="25" customFormat="1">
      <c r="B129" s="25" t="s">
        <v>69</v>
      </c>
      <c r="C129" s="25" t="s">
        <v>70</v>
      </c>
      <c r="D129" s="25" t="s">
        <v>45</v>
      </c>
      <c r="E129" s="25" t="s">
        <v>16</v>
      </c>
      <c r="G129" s="26">
        <v>8198</v>
      </c>
      <c r="H129" s="25">
        <v>1028786</v>
      </c>
      <c r="I129" s="28">
        <v>1.2668380232071753E-3</v>
      </c>
      <c r="J129" s="29"/>
    </row>
    <row r="130" spans="2:10" s="25" customFormat="1">
      <c r="B130" s="25" t="s">
        <v>71</v>
      </c>
      <c r="C130" s="25" t="s">
        <v>72</v>
      </c>
      <c r="D130" s="25" t="s">
        <v>45</v>
      </c>
      <c r="E130" s="25" t="s">
        <v>16</v>
      </c>
      <c r="G130" s="26">
        <v>12097</v>
      </c>
      <c r="H130" s="25">
        <v>1881486</v>
      </c>
      <c r="I130" s="28">
        <v>2.3168452962345674E-3</v>
      </c>
      <c r="J130" s="29"/>
    </row>
    <row r="131" spans="2:10" s="25" customFormat="1">
      <c r="B131" s="25" t="s">
        <v>73</v>
      </c>
      <c r="C131" s="25" t="s">
        <v>74</v>
      </c>
      <c r="D131" s="25" t="s">
        <v>45</v>
      </c>
      <c r="E131" s="25" t="s">
        <v>16</v>
      </c>
      <c r="G131" s="26">
        <v>62920</v>
      </c>
      <c r="H131" s="25">
        <v>1671775</v>
      </c>
      <c r="I131" s="28">
        <v>2.0586090170814685E-3</v>
      </c>
      <c r="J131" s="29"/>
    </row>
    <row r="132" spans="2:10" s="25" customFormat="1">
      <c r="B132" s="25" t="s">
        <v>75</v>
      </c>
      <c r="C132" s="25" t="s">
        <v>76</v>
      </c>
      <c r="D132" s="25" t="s">
        <v>45</v>
      </c>
      <c r="E132" s="25" t="s">
        <v>16</v>
      </c>
      <c r="G132" s="26">
        <v>220644</v>
      </c>
      <c r="H132" s="25">
        <v>1010566</v>
      </c>
      <c r="I132" s="28">
        <v>1.2444020756118205E-3</v>
      </c>
      <c r="J132" s="29"/>
    </row>
    <row r="133" spans="2:10" s="25" customFormat="1">
      <c r="B133" s="25" t="s">
        <v>77</v>
      </c>
      <c r="C133" s="25" t="s">
        <v>78</v>
      </c>
      <c r="D133" s="25" t="s">
        <v>45</v>
      </c>
      <c r="E133" s="25" t="s">
        <v>16</v>
      </c>
      <c r="G133" s="26">
        <v>50750</v>
      </c>
      <c r="H133" s="25">
        <v>2101558</v>
      </c>
      <c r="I133" s="28">
        <v>2.5878400195718304E-3</v>
      </c>
      <c r="J133" s="29"/>
    </row>
    <row r="134" spans="2:10" s="25" customFormat="1">
      <c r="B134" s="25" t="s">
        <v>77</v>
      </c>
      <c r="C134" s="25" t="s">
        <v>79</v>
      </c>
      <c r="D134" s="25" t="s">
        <v>45</v>
      </c>
      <c r="E134" s="25" t="s">
        <v>16</v>
      </c>
      <c r="G134" s="26">
        <v>338647</v>
      </c>
      <c r="H134" s="25">
        <v>3975716</v>
      </c>
      <c r="I134" s="28">
        <v>4.8956616811204057E-3</v>
      </c>
      <c r="J134" s="29"/>
    </row>
    <row r="135" spans="2:10" s="25" customFormat="1">
      <c r="B135" s="25" t="s">
        <v>77</v>
      </c>
      <c r="C135" s="25" t="s">
        <v>80</v>
      </c>
      <c r="D135" s="25" t="s">
        <v>45</v>
      </c>
      <c r="E135" s="25" t="s">
        <v>16</v>
      </c>
      <c r="G135" s="26">
        <v>454410</v>
      </c>
      <c r="H135" s="25">
        <v>15281808</v>
      </c>
      <c r="I135" s="28">
        <v>1.8817883833714296E-2</v>
      </c>
      <c r="J135" s="29"/>
    </row>
    <row r="136" spans="2:10" s="25" customFormat="1">
      <c r="B136" s="25" t="s">
        <v>77</v>
      </c>
      <c r="C136" s="25" t="s">
        <v>81</v>
      </c>
      <c r="D136" s="25" t="s">
        <v>45</v>
      </c>
      <c r="E136" s="25" t="s">
        <v>16</v>
      </c>
      <c r="G136" s="26">
        <v>163</v>
      </c>
      <c r="H136" s="25">
        <v>10556</v>
      </c>
      <c r="I136" s="28">
        <v>1.2998565467429517E-5</v>
      </c>
      <c r="J136" s="29"/>
    </row>
    <row r="137" spans="2:10" s="25" customFormat="1">
      <c r="B137" s="25" t="s">
        <v>77</v>
      </c>
      <c r="C137" s="25" t="s">
        <v>219</v>
      </c>
      <c r="D137" s="25" t="s">
        <v>45</v>
      </c>
      <c r="E137" s="25" t="s">
        <v>16</v>
      </c>
      <c r="G137" s="26">
        <v>110700</v>
      </c>
      <c r="H137" s="25">
        <v>12339729</v>
      </c>
      <c r="I137" s="28">
        <v>1.519503365449399E-2</v>
      </c>
      <c r="J137" s="29"/>
    </row>
    <row r="138" spans="2:10" s="25" customFormat="1">
      <c r="B138" s="25" t="s">
        <v>77</v>
      </c>
      <c r="C138" s="25" t="s">
        <v>220</v>
      </c>
      <c r="D138" s="25" t="s">
        <v>45</v>
      </c>
      <c r="E138" s="25" t="s">
        <v>16</v>
      </c>
      <c r="G138" s="26">
        <v>600418</v>
      </c>
      <c r="H138" s="25">
        <v>34343910</v>
      </c>
      <c r="I138" s="28">
        <v>4.2290788418198867E-2</v>
      </c>
      <c r="J138" s="29"/>
    </row>
    <row r="139" spans="2:10" s="25" customFormat="1">
      <c r="B139" s="25" t="s">
        <v>40</v>
      </c>
      <c r="C139" s="25" t="s">
        <v>82</v>
      </c>
      <c r="D139" s="25" t="s">
        <v>45</v>
      </c>
      <c r="E139" s="25" t="s">
        <v>16</v>
      </c>
      <c r="G139" s="26">
        <v>1382</v>
      </c>
      <c r="H139" s="25">
        <v>151053</v>
      </c>
      <c r="I139" s="28">
        <v>1.8600533436449705E-4</v>
      </c>
      <c r="J139" s="29"/>
    </row>
    <row r="140" spans="2:10" s="25" customFormat="1">
      <c r="B140" s="25" t="s">
        <v>40</v>
      </c>
      <c r="C140" s="25" t="s">
        <v>190</v>
      </c>
      <c r="D140" s="25" t="s">
        <v>45</v>
      </c>
      <c r="E140" s="25" t="s">
        <v>16</v>
      </c>
      <c r="G140" s="26">
        <v>147</v>
      </c>
      <c r="H140" s="25">
        <v>9048</v>
      </c>
      <c r="I140" s="28">
        <v>1.1141627543511014E-5</v>
      </c>
      <c r="J140" s="29"/>
    </row>
    <row r="141" spans="2:10" s="25" customFormat="1">
      <c r="B141" s="25" t="s">
        <v>40</v>
      </c>
      <c r="C141" s="25" t="s">
        <v>306</v>
      </c>
      <c r="D141" s="25" t="s">
        <v>45</v>
      </c>
      <c r="E141" s="25" t="s">
        <v>16</v>
      </c>
      <c r="G141" s="26">
        <v>3718</v>
      </c>
      <c r="H141" s="25">
        <v>258029</v>
      </c>
      <c r="I141" s="28">
        <v>3.177346389726573E-4</v>
      </c>
      <c r="J141" s="29"/>
    </row>
    <row r="142" spans="2:10" s="25" customFormat="1">
      <c r="B142" s="25" t="s">
        <v>40</v>
      </c>
      <c r="C142" s="25" t="s">
        <v>83</v>
      </c>
      <c r="D142" s="25" t="s">
        <v>45</v>
      </c>
      <c r="E142" s="25" t="s">
        <v>16</v>
      </c>
      <c r="G142" s="26">
        <v>1226</v>
      </c>
      <c r="H142" s="25">
        <v>147561</v>
      </c>
      <c r="I142" s="28">
        <v>1.8170531630725339E-4</v>
      </c>
      <c r="J142" s="29"/>
    </row>
    <row r="143" spans="2:10" s="25" customFormat="1">
      <c r="B143" s="25" t="s">
        <v>40</v>
      </c>
      <c r="C143" s="25" t="s">
        <v>84</v>
      </c>
      <c r="D143" s="25" t="s">
        <v>45</v>
      </c>
      <c r="E143" s="25" t="s">
        <v>16</v>
      </c>
      <c r="G143" s="26">
        <v>35373</v>
      </c>
      <c r="H143" s="25">
        <v>4297820</v>
      </c>
      <c r="I143" s="28">
        <v>5.2922977109916567E-3</v>
      </c>
      <c r="J143" s="29"/>
    </row>
    <row r="144" spans="2:10" s="25" customFormat="1">
      <c r="B144" s="25" t="s">
        <v>40</v>
      </c>
      <c r="C144" s="25" t="s">
        <v>85</v>
      </c>
      <c r="D144" s="25" t="s">
        <v>45</v>
      </c>
      <c r="E144" s="25" t="s">
        <v>16</v>
      </c>
      <c r="G144" s="26">
        <v>2086</v>
      </c>
      <c r="H144" s="25">
        <v>173972</v>
      </c>
      <c r="I144" s="28">
        <v>2.1422758919094806E-4</v>
      </c>
      <c r="J144" s="29"/>
    </row>
    <row r="145" spans="2:10" s="25" customFormat="1">
      <c r="B145" s="25" t="s">
        <v>40</v>
      </c>
      <c r="C145" s="25" t="s">
        <v>86</v>
      </c>
      <c r="D145" s="25" t="s">
        <v>45</v>
      </c>
      <c r="E145" s="25" t="s">
        <v>16</v>
      </c>
      <c r="G145" s="26">
        <v>11313</v>
      </c>
      <c r="H145" s="25">
        <v>6054604</v>
      </c>
      <c r="I145" s="28">
        <v>7.4555860622736473E-3</v>
      </c>
      <c r="J145" s="29"/>
    </row>
    <row r="146" spans="2:10" s="25" customFormat="1">
      <c r="B146" s="25" t="s">
        <v>40</v>
      </c>
      <c r="C146" s="25" t="s">
        <v>87</v>
      </c>
      <c r="D146" s="25" t="s">
        <v>45</v>
      </c>
      <c r="E146" s="25" t="s">
        <v>16</v>
      </c>
      <c r="G146" s="26">
        <v>326493</v>
      </c>
      <c r="H146" s="25">
        <v>27529890</v>
      </c>
      <c r="I146" s="28">
        <v>3.3900064179247173E-2</v>
      </c>
      <c r="J146" s="29"/>
    </row>
    <row r="147" spans="2:10" s="25" customFormat="1">
      <c r="B147" s="25" t="s">
        <v>88</v>
      </c>
      <c r="C147" s="25" t="s">
        <v>89</v>
      </c>
      <c r="D147" s="25" t="s">
        <v>45</v>
      </c>
      <c r="E147" s="25" t="s">
        <v>16</v>
      </c>
      <c r="G147" s="26">
        <v>22491</v>
      </c>
      <c r="H147" s="25">
        <v>1833100</v>
      </c>
      <c r="I147" s="28">
        <v>2.257263201813665E-3</v>
      </c>
      <c r="J147" s="29"/>
    </row>
    <row r="148" spans="2:10" s="25" customFormat="1">
      <c r="B148" s="25" t="s">
        <v>41</v>
      </c>
      <c r="C148" s="25" t="s">
        <v>191</v>
      </c>
      <c r="D148" s="25" t="s">
        <v>45</v>
      </c>
      <c r="E148" s="25" t="s">
        <v>16</v>
      </c>
      <c r="G148" s="26">
        <v>47822</v>
      </c>
      <c r="H148" s="25">
        <v>1518108</v>
      </c>
      <c r="I148" s="28">
        <v>1.8693848261300196E-3</v>
      </c>
      <c r="J148" s="29"/>
    </row>
    <row r="149" spans="2:10" s="25" customFormat="1">
      <c r="B149" s="25" t="s">
        <v>221</v>
      </c>
      <c r="C149" s="25" t="s">
        <v>222</v>
      </c>
      <c r="D149" s="25" t="s">
        <v>45</v>
      </c>
      <c r="E149" s="25" t="s">
        <v>16</v>
      </c>
      <c r="G149" s="26">
        <v>33058</v>
      </c>
      <c r="H149" s="25">
        <v>983557</v>
      </c>
      <c r="I149" s="28">
        <v>1.2111434307927789E-3</v>
      </c>
      <c r="J149" s="29"/>
    </row>
    <row r="150" spans="2:10" s="25" customFormat="1">
      <c r="B150" s="25" t="s">
        <v>90</v>
      </c>
      <c r="C150" s="25" t="s">
        <v>91</v>
      </c>
      <c r="D150" s="25" t="s">
        <v>45</v>
      </c>
      <c r="E150" s="25" t="s">
        <v>16</v>
      </c>
      <c r="G150" s="26">
        <v>67280</v>
      </c>
      <c r="H150" s="25">
        <v>1711189</v>
      </c>
      <c r="I150" s="28">
        <v>2.1071430696897732E-3</v>
      </c>
      <c r="J150" s="29"/>
    </row>
    <row r="151" spans="2:10" s="25" customFormat="1">
      <c r="B151" s="25" t="s">
        <v>192</v>
      </c>
      <c r="C151" s="25" t="s">
        <v>197</v>
      </c>
      <c r="D151" s="25" t="s">
        <v>45</v>
      </c>
      <c r="E151" s="25" t="s">
        <v>16</v>
      </c>
      <c r="G151" s="26">
        <v>175096</v>
      </c>
      <c r="H151" s="25">
        <v>5657352</v>
      </c>
      <c r="I151" s="28">
        <v>6.9664134467879221E-3</v>
      </c>
      <c r="J151" s="29"/>
    </row>
    <row r="152" spans="2:10" s="25" customFormat="1">
      <c r="B152" s="25" t="s">
        <v>192</v>
      </c>
      <c r="C152" s="25" t="s">
        <v>193</v>
      </c>
      <c r="D152" s="25" t="s">
        <v>45</v>
      </c>
      <c r="E152" s="25" t="s">
        <v>16</v>
      </c>
      <c r="G152" s="26">
        <v>69538</v>
      </c>
      <c r="H152" s="25">
        <v>2060411</v>
      </c>
      <c r="I152" s="28">
        <v>2.5371719660204546E-3</v>
      </c>
      <c r="J152" s="29"/>
    </row>
    <row r="153" spans="2:10" s="25" customFormat="1">
      <c r="B153" s="25" t="s">
        <v>192</v>
      </c>
      <c r="C153" s="25" t="s">
        <v>199</v>
      </c>
      <c r="D153" s="25" t="s">
        <v>45</v>
      </c>
      <c r="E153" s="25" t="s">
        <v>16</v>
      </c>
      <c r="G153" s="26">
        <v>6778</v>
      </c>
      <c r="H153" s="25">
        <v>209915</v>
      </c>
      <c r="I153" s="28">
        <v>2.5848748295713024E-4</v>
      </c>
      <c r="J153" s="29"/>
    </row>
    <row r="154" spans="2:10" s="25" customFormat="1">
      <c r="B154" s="25" t="s">
        <v>200</v>
      </c>
      <c r="C154" s="25" t="s">
        <v>201</v>
      </c>
      <c r="D154" s="25" t="s">
        <v>45</v>
      </c>
      <c r="E154" s="25" t="s">
        <v>16</v>
      </c>
      <c r="G154" s="26">
        <v>166155</v>
      </c>
      <c r="H154" s="25">
        <v>752014</v>
      </c>
      <c r="I154" s="28">
        <v>9.2602341904353359E-4</v>
      </c>
      <c r="J154" s="29"/>
    </row>
    <row r="155" spans="2:10" s="25" customFormat="1">
      <c r="B155" s="25" t="s">
        <v>202</v>
      </c>
      <c r="C155" s="25" t="s">
        <v>203</v>
      </c>
      <c r="D155" s="25" t="s">
        <v>45</v>
      </c>
      <c r="E155" s="25" t="s">
        <v>16</v>
      </c>
      <c r="G155" s="26">
        <v>247387</v>
      </c>
      <c r="H155" s="25">
        <v>869862</v>
      </c>
      <c r="I155" s="28">
        <v>1.0711404087371328E-3</v>
      </c>
      <c r="J155" s="29"/>
    </row>
    <row r="156" spans="2:10" s="25" customFormat="1">
      <c r="B156" s="25" t="s">
        <v>307</v>
      </c>
      <c r="C156" s="25" t="s">
        <v>308</v>
      </c>
      <c r="D156" s="25" t="s">
        <v>45</v>
      </c>
      <c r="E156" s="25" t="s">
        <v>16</v>
      </c>
      <c r="G156" s="26">
        <v>80502</v>
      </c>
      <c r="H156" s="25">
        <v>796926</v>
      </c>
      <c r="I156" s="28">
        <v>9.8132766044872429E-4</v>
      </c>
      <c r="J156" s="29"/>
    </row>
    <row r="157" spans="2:10" s="25" customFormat="1">
      <c r="B157" s="25" t="s">
        <v>223</v>
      </c>
      <c r="C157" s="25" t="s">
        <v>224</v>
      </c>
      <c r="D157" s="25" t="s">
        <v>45</v>
      </c>
      <c r="E157" s="25" t="s">
        <v>16</v>
      </c>
      <c r="G157" s="26">
        <v>43024</v>
      </c>
      <c r="H157" s="25">
        <v>918547</v>
      </c>
      <c r="I157" s="28">
        <v>1.1310906891257085E-3</v>
      </c>
      <c r="J157" s="29"/>
    </row>
    <row r="158" spans="2:10" s="25" customFormat="1">
      <c r="B158" s="25" t="s">
        <v>309</v>
      </c>
      <c r="C158" s="25" t="s">
        <v>310</v>
      </c>
      <c r="D158" s="25" t="s">
        <v>45</v>
      </c>
      <c r="E158" s="25" t="s">
        <v>16</v>
      </c>
      <c r="G158" s="26">
        <v>6189</v>
      </c>
      <c r="H158" s="25">
        <v>356239</v>
      </c>
      <c r="I158" s="28">
        <v>4.3866956835464415E-4</v>
      </c>
      <c r="J158" s="29"/>
    </row>
    <row r="159" spans="2:10" s="25" customFormat="1">
      <c r="B159" s="25" t="s">
        <v>311</v>
      </c>
      <c r="C159" s="25" t="s">
        <v>312</v>
      </c>
      <c r="D159" s="25" t="s">
        <v>45</v>
      </c>
      <c r="E159" s="25" t="s">
        <v>16</v>
      </c>
      <c r="G159" s="26">
        <v>53103</v>
      </c>
      <c r="H159" s="25">
        <v>923550</v>
      </c>
      <c r="I159" s="28">
        <v>1.1372513392804593E-3</v>
      </c>
      <c r="J159" s="29"/>
    </row>
    <row r="160" spans="2:10" s="25" customFormat="1">
      <c r="B160" s="25" t="s">
        <v>313</v>
      </c>
      <c r="C160" s="25" t="s">
        <v>314</v>
      </c>
      <c r="D160" s="25" t="s">
        <v>45</v>
      </c>
      <c r="E160" s="25" t="s">
        <v>16</v>
      </c>
      <c r="G160" s="26">
        <v>11706</v>
      </c>
      <c r="H160" s="25">
        <v>762211</v>
      </c>
      <c r="I160" s="28">
        <v>9.3857991507151567E-4</v>
      </c>
      <c r="J160" s="29"/>
    </row>
    <row r="161" spans="2:10" s="25" customFormat="1">
      <c r="B161" s="25" t="s">
        <v>315</v>
      </c>
      <c r="C161" s="25" t="s">
        <v>316</v>
      </c>
      <c r="D161" s="27" t="s">
        <v>45</v>
      </c>
      <c r="E161" s="25" t="s">
        <v>16</v>
      </c>
      <c r="G161" s="26">
        <v>222125</v>
      </c>
      <c r="H161" s="25">
        <v>837110</v>
      </c>
      <c r="I161" s="28">
        <v>1.0308098842781283E-3</v>
      </c>
      <c r="J161" s="29"/>
    </row>
    <row r="162" spans="2:10" ht="15">
      <c r="B162" s="9" t="s">
        <v>92</v>
      </c>
      <c r="C162" s="9"/>
      <c r="D162" s="9"/>
      <c r="E162" s="9"/>
      <c r="F162" s="10"/>
      <c r="G162" s="24">
        <v>7790614</v>
      </c>
      <c r="H162" s="9">
        <v>282888286</v>
      </c>
      <c r="I162" s="10"/>
      <c r="J162" s="29"/>
    </row>
    <row r="163" spans="2:10" s="25" customFormat="1">
      <c r="B163" s="25" t="s">
        <v>77</v>
      </c>
      <c r="C163" s="25" t="s">
        <v>94</v>
      </c>
      <c r="D163" s="27" t="s">
        <v>93</v>
      </c>
      <c r="E163" s="25" t="s">
        <v>16</v>
      </c>
      <c r="G163" s="26">
        <v>91555</v>
      </c>
      <c r="H163" s="25">
        <v>2380430</v>
      </c>
      <c r="I163" s="28">
        <v>2.9312405452475601E-3</v>
      </c>
      <c r="J163" s="29"/>
    </row>
    <row r="164" spans="2:10" ht="15">
      <c r="B164" s="9" t="s">
        <v>95</v>
      </c>
      <c r="C164" s="9"/>
      <c r="D164" s="9"/>
      <c r="E164" s="9"/>
      <c r="F164" s="10"/>
      <c r="G164" s="24">
        <v>91555</v>
      </c>
      <c r="H164" s="9">
        <v>2380430</v>
      </c>
      <c r="I164" s="10"/>
      <c r="J164" s="29"/>
    </row>
    <row r="165" spans="2:10" s="25" customFormat="1">
      <c r="B165" s="25" t="s">
        <v>317</v>
      </c>
      <c r="C165" s="25" t="s">
        <v>318</v>
      </c>
      <c r="D165" s="25" t="s">
        <v>96</v>
      </c>
      <c r="E165" s="25" t="s">
        <v>16</v>
      </c>
      <c r="G165" s="26">
        <v>63274</v>
      </c>
      <c r="H165" s="25">
        <v>1775879</v>
      </c>
      <c r="I165" s="28">
        <v>2.1868017661740491E-3</v>
      </c>
      <c r="J165" s="29"/>
    </row>
    <row r="166" spans="2:10" s="25" customFormat="1">
      <c r="B166" s="25" t="s">
        <v>40</v>
      </c>
      <c r="C166" s="25" t="s">
        <v>97</v>
      </c>
      <c r="D166" s="27" t="s">
        <v>96</v>
      </c>
      <c r="E166" s="25" t="s">
        <v>16</v>
      </c>
      <c r="G166" s="26">
        <v>247471</v>
      </c>
      <c r="H166" s="25">
        <v>23777014</v>
      </c>
      <c r="I166" s="28">
        <v>2.9278805712295203E-2</v>
      </c>
      <c r="J166" s="29"/>
    </row>
    <row r="167" spans="2:10" ht="15">
      <c r="B167" s="9" t="s">
        <v>98</v>
      </c>
      <c r="C167" s="9"/>
      <c r="D167" s="9"/>
      <c r="E167" s="9"/>
      <c r="F167" s="10"/>
      <c r="G167" s="24">
        <v>310745</v>
      </c>
      <c r="H167" s="9">
        <v>25552893</v>
      </c>
      <c r="I167" s="10"/>
      <c r="J167" s="29"/>
    </row>
    <row r="168" spans="2:10" s="25" customFormat="1">
      <c r="B168" s="25" t="s">
        <v>100</v>
      </c>
      <c r="C168" s="25" t="s">
        <v>101</v>
      </c>
      <c r="D168" s="25" t="s">
        <v>99</v>
      </c>
      <c r="E168" s="25" t="s">
        <v>16</v>
      </c>
      <c r="G168" s="26">
        <v>3433850.62</v>
      </c>
      <c r="H168" s="25">
        <v>3799212</v>
      </c>
      <c r="I168" s="28">
        <v>4.6783162094205973E-3</v>
      </c>
      <c r="J168" s="29"/>
    </row>
    <row r="169" spans="2:10" s="25" customFormat="1">
      <c r="B169" s="25" t="s">
        <v>100</v>
      </c>
      <c r="C169" s="25" t="s">
        <v>102</v>
      </c>
      <c r="D169" s="25" t="s">
        <v>99</v>
      </c>
      <c r="E169" s="25" t="s">
        <v>16</v>
      </c>
      <c r="G169" s="26">
        <v>7626107.2199999997</v>
      </c>
      <c r="H169" s="25">
        <v>9386213</v>
      </c>
      <c r="I169" s="28">
        <v>1.1558100054162372E-2</v>
      </c>
      <c r="J169" s="29"/>
    </row>
    <row r="170" spans="2:10" s="25" customFormat="1">
      <c r="B170" s="25" t="s">
        <v>100</v>
      </c>
      <c r="C170" s="25" t="s">
        <v>103</v>
      </c>
      <c r="D170" s="25" t="s">
        <v>99</v>
      </c>
      <c r="E170" s="25" t="s">
        <v>16</v>
      </c>
      <c r="G170" s="26">
        <v>7765103.0300000003</v>
      </c>
      <c r="H170" s="25">
        <v>9791795</v>
      </c>
      <c r="I170" s="28">
        <v>1.2057530158312714E-2</v>
      </c>
      <c r="J170" s="29"/>
    </row>
    <row r="171" spans="2:10" s="25" customFormat="1">
      <c r="B171" s="25" t="s">
        <v>100</v>
      </c>
      <c r="C171" s="25" t="s">
        <v>198</v>
      </c>
      <c r="D171" s="25" t="s">
        <v>99</v>
      </c>
      <c r="E171" s="25" t="s">
        <v>16</v>
      </c>
      <c r="G171" s="26">
        <v>878048.72</v>
      </c>
      <c r="H171" s="25">
        <v>741688</v>
      </c>
      <c r="I171" s="28">
        <v>9.1330807355123752E-4</v>
      </c>
      <c r="J171" s="29"/>
    </row>
    <row r="172" spans="2:10" s="25" customFormat="1">
      <c r="B172" s="25" t="s">
        <v>104</v>
      </c>
      <c r="C172" s="25" t="s">
        <v>105</v>
      </c>
      <c r="D172" s="25" t="s">
        <v>99</v>
      </c>
      <c r="E172" s="25" t="s">
        <v>16</v>
      </c>
      <c r="G172" s="26">
        <v>23209.69</v>
      </c>
      <c r="H172" s="25">
        <v>59352</v>
      </c>
      <c r="I172" s="28">
        <v>7.3085530278787104E-5</v>
      </c>
      <c r="J172" s="29"/>
    </row>
    <row r="173" spans="2:10" s="25" customFormat="1">
      <c r="B173" s="25" t="s">
        <v>106</v>
      </c>
      <c r="C173" s="25" t="s">
        <v>107</v>
      </c>
      <c r="D173" s="25" t="s">
        <v>99</v>
      </c>
      <c r="E173" s="25" t="s">
        <v>16</v>
      </c>
      <c r="G173" s="26">
        <v>16737.68</v>
      </c>
      <c r="H173" s="25">
        <v>76056</v>
      </c>
      <c r="I173" s="28">
        <v>9.3654688820653587E-5</v>
      </c>
      <c r="J173" s="29"/>
    </row>
    <row r="174" spans="2:10" s="25" customFormat="1">
      <c r="B174" s="25" t="s">
        <v>106</v>
      </c>
      <c r="C174" s="25" t="s">
        <v>108</v>
      </c>
      <c r="D174" s="25" t="s">
        <v>99</v>
      </c>
      <c r="E174" s="25" t="s">
        <v>16</v>
      </c>
      <c r="G174" s="26">
        <v>18736.25</v>
      </c>
      <c r="H174" s="25">
        <v>61602</v>
      </c>
      <c r="I174" s="28">
        <v>7.5856160470310068E-5</v>
      </c>
      <c r="J174" s="29"/>
    </row>
    <row r="175" spans="2:10" s="25" customFormat="1">
      <c r="B175" s="25" t="s">
        <v>21</v>
      </c>
      <c r="C175" s="25" t="s">
        <v>109</v>
      </c>
      <c r="D175" s="25" t="s">
        <v>99</v>
      </c>
      <c r="E175" s="25" t="s">
        <v>16</v>
      </c>
      <c r="G175" s="26">
        <v>387750.13</v>
      </c>
      <c r="H175" s="25">
        <v>797059</v>
      </c>
      <c r="I175" s="28">
        <v>9.8149143547782321E-4</v>
      </c>
      <c r="J175" s="29"/>
    </row>
    <row r="176" spans="2:10" s="25" customFormat="1">
      <c r="B176" s="25" t="s">
        <v>21</v>
      </c>
      <c r="C176" s="25" t="s">
        <v>110</v>
      </c>
      <c r="D176" s="25" t="s">
        <v>99</v>
      </c>
      <c r="E176" s="25" t="s">
        <v>16</v>
      </c>
      <c r="G176" s="26">
        <v>114868.83</v>
      </c>
      <c r="H176" s="25">
        <v>276007</v>
      </c>
      <c r="I176" s="28">
        <v>3.3987258989852392E-4</v>
      </c>
      <c r="J176" s="29"/>
    </row>
    <row r="177" spans="2:10" s="25" customFormat="1">
      <c r="B177" s="25" t="s">
        <v>21</v>
      </c>
      <c r="C177" s="25" t="s">
        <v>111</v>
      </c>
      <c r="D177" s="25" t="s">
        <v>99</v>
      </c>
      <c r="E177" s="25" t="s">
        <v>16</v>
      </c>
      <c r="G177" s="26">
        <v>16427.27</v>
      </c>
      <c r="H177" s="25">
        <v>23480</v>
      </c>
      <c r="I177" s="28">
        <v>2.8913065287537423E-5</v>
      </c>
      <c r="J177" s="29"/>
    </row>
    <row r="178" spans="2:10" s="25" customFormat="1">
      <c r="B178" s="25" t="s">
        <v>25</v>
      </c>
      <c r="C178" s="25" t="s">
        <v>112</v>
      </c>
      <c r="D178" s="25" t="s">
        <v>99</v>
      </c>
      <c r="E178" s="25" t="s">
        <v>16</v>
      </c>
      <c r="G178" s="26">
        <v>25150880.289999999</v>
      </c>
      <c r="H178" s="25">
        <v>42265551</v>
      </c>
      <c r="I178" s="28">
        <v>5.2045427405312719E-2</v>
      </c>
      <c r="J178" s="29"/>
    </row>
    <row r="179" spans="2:10" s="25" customFormat="1">
      <c r="B179" s="25" t="s">
        <v>25</v>
      </c>
      <c r="C179" s="25" t="s">
        <v>113</v>
      </c>
      <c r="D179" s="25" t="s">
        <v>99</v>
      </c>
      <c r="E179" s="25" t="s">
        <v>16</v>
      </c>
      <c r="G179" s="26">
        <v>28329589.649999999</v>
      </c>
      <c r="H179" s="25">
        <v>24277325</v>
      </c>
      <c r="I179" s="28">
        <v>2.9894884273073446E-2</v>
      </c>
      <c r="J179" s="29"/>
    </row>
    <row r="180" spans="2:10" s="25" customFormat="1">
      <c r="B180" s="25" t="s">
        <v>114</v>
      </c>
      <c r="C180" s="25" t="s">
        <v>115</v>
      </c>
      <c r="D180" s="25" t="s">
        <v>99</v>
      </c>
      <c r="E180" s="25" t="s">
        <v>16</v>
      </c>
      <c r="G180" s="26">
        <v>8016.86</v>
      </c>
      <c r="H180" s="25">
        <v>27172</v>
      </c>
      <c r="I180" s="28">
        <v>3.345936158402755E-5</v>
      </c>
      <c r="J180" s="29"/>
    </row>
    <row r="181" spans="2:10" s="25" customFormat="1">
      <c r="B181" s="25" t="s">
        <v>116</v>
      </c>
      <c r="C181" s="25" t="s">
        <v>117</v>
      </c>
      <c r="D181" s="25" t="s">
        <v>99</v>
      </c>
      <c r="E181" s="25" t="s">
        <v>16</v>
      </c>
      <c r="G181" s="26">
        <v>2520.75</v>
      </c>
      <c r="H181" s="25">
        <v>80839</v>
      </c>
      <c r="I181" s="28">
        <v>9.9544432912233291E-5</v>
      </c>
      <c r="J181" s="29"/>
    </row>
    <row r="182" spans="2:10" s="25" customFormat="1">
      <c r="B182" s="25" t="s">
        <v>116</v>
      </c>
      <c r="C182" s="25" t="s">
        <v>118</v>
      </c>
      <c r="D182" s="25" t="s">
        <v>99</v>
      </c>
      <c r="E182" s="25" t="s">
        <v>16</v>
      </c>
      <c r="G182" s="26">
        <v>13749.91</v>
      </c>
      <c r="H182" s="25">
        <v>401024</v>
      </c>
      <c r="I182" s="28">
        <v>4.9381742307791343E-4</v>
      </c>
      <c r="J182" s="29"/>
    </row>
    <row r="183" spans="2:10" s="25" customFormat="1">
      <c r="B183" s="25" t="s">
        <v>116</v>
      </c>
      <c r="C183" s="25" t="s">
        <v>119</v>
      </c>
      <c r="D183" s="25" t="s">
        <v>99</v>
      </c>
      <c r="E183" s="25" t="s">
        <v>16</v>
      </c>
      <c r="G183" s="26">
        <v>526418.4</v>
      </c>
      <c r="H183" s="25">
        <v>12460681</v>
      </c>
      <c r="I183" s="28">
        <v>1.5343972882460694E-2</v>
      </c>
      <c r="J183" s="29"/>
    </row>
    <row r="184" spans="2:10" s="25" customFormat="1">
      <c r="B184" s="25" t="s">
        <v>116</v>
      </c>
      <c r="C184" s="25" t="s">
        <v>225</v>
      </c>
      <c r="D184" s="25" t="s">
        <v>99</v>
      </c>
      <c r="E184" s="25" t="s">
        <v>16</v>
      </c>
      <c r="G184" s="26">
        <v>5991.21</v>
      </c>
      <c r="H184" s="25">
        <v>238012</v>
      </c>
      <c r="I184" s="28">
        <v>2.9308588139767279E-4</v>
      </c>
      <c r="J184" s="29"/>
    </row>
    <row r="185" spans="2:10" s="25" customFormat="1">
      <c r="B185" s="25" t="s">
        <v>319</v>
      </c>
      <c r="C185" s="25" t="s">
        <v>320</v>
      </c>
      <c r="D185" s="25" t="s">
        <v>99</v>
      </c>
      <c r="E185" s="25" t="s">
        <v>16</v>
      </c>
      <c r="G185" s="26">
        <v>406077.2</v>
      </c>
      <c r="H185" s="25">
        <v>2490309</v>
      </c>
      <c r="I185" s="28">
        <v>3.0665445784983829E-3</v>
      </c>
      <c r="J185" s="29"/>
    </row>
    <row r="186" spans="2:10" s="25" customFormat="1">
      <c r="B186" s="25" t="s">
        <v>319</v>
      </c>
      <c r="C186" s="25" t="s">
        <v>321</v>
      </c>
      <c r="D186" s="25" t="s">
        <v>99</v>
      </c>
      <c r="E186" s="25" t="s">
        <v>16</v>
      </c>
      <c r="G186" s="26">
        <v>18935.68</v>
      </c>
      <c r="H186" s="25">
        <v>64133</v>
      </c>
      <c r="I186" s="28">
        <v>7.8972811587974345E-5</v>
      </c>
      <c r="J186" s="29"/>
    </row>
    <row r="187" spans="2:10" s="25" customFormat="1">
      <c r="B187" s="25" t="s">
        <v>34</v>
      </c>
      <c r="C187" s="25" t="s">
        <v>322</v>
      </c>
      <c r="D187" s="25" t="s">
        <v>99</v>
      </c>
      <c r="E187" s="25" t="s">
        <v>16</v>
      </c>
      <c r="G187" s="26">
        <v>51765.46</v>
      </c>
      <c r="H187" s="25">
        <v>60876</v>
      </c>
      <c r="I187" s="28">
        <v>7.4962170461845328E-5</v>
      </c>
      <c r="J187" s="29"/>
    </row>
    <row r="188" spans="2:10" s="25" customFormat="1">
      <c r="B188" s="25" t="s">
        <v>121</v>
      </c>
      <c r="C188" s="25" t="s">
        <v>122</v>
      </c>
      <c r="D188" s="25" t="s">
        <v>99</v>
      </c>
      <c r="E188" s="25" t="s">
        <v>16</v>
      </c>
      <c r="G188" s="26">
        <v>48943.38</v>
      </c>
      <c r="H188" s="25">
        <v>138304</v>
      </c>
      <c r="I188" s="28">
        <v>1.7030632800372981E-4</v>
      </c>
      <c r="J188" s="29"/>
    </row>
    <row r="189" spans="2:10" s="25" customFormat="1">
      <c r="B189" s="25" t="s">
        <v>121</v>
      </c>
      <c r="C189" s="25" t="s">
        <v>218</v>
      </c>
      <c r="D189" s="25" t="s">
        <v>99</v>
      </c>
      <c r="E189" s="25" t="s">
        <v>16</v>
      </c>
      <c r="G189" s="26">
        <v>1561027.74</v>
      </c>
      <c r="H189" s="25">
        <v>1661246</v>
      </c>
      <c r="I189" s="28">
        <v>2.0456436991763373E-3</v>
      </c>
      <c r="J189" s="29"/>
    </row>
    <row r="190" spans="2:10" s="25" customFormat="1">
      <c r="B190" s="25" t="s">
        <v>123</v>
      </c>
      <c r="C190" s="25" t="s">
        <v>124</v>
      </c>
      <c r="D190" s="25" t="s">
        <v>99</v>
      </c>
      <c r="E190" s="25" t="s">
        <v>16</v>
      </c>
      <c r="G190" s="26">
        <v>49961.67</v>
      </c>
      <c r="H190" s="25">
        <v>103930</v>
      </c>
      <c r="I190" s="28">
        <v>1.279784870244363E-4</v>
      </c>
      <c r="J190" s="29"/>
    </row>
    <row r="191" spans="2:10" s="25" customFormat="1">
      <c r="B191" s="25" t="s">
        <v>123</v>
      </c>
      <c r="C191" s="25" t="s">
        <v>125</v>
      </c>
      <c r="D191" s="25" t="s">
        <v>99</v>
      </c>
      <c r="E191" s="25" t="s">
        <v>16</v>
      </c>
      <c r="G191" s="26">
        <v>2649223.2400000002</v>
      </c>
      <c r="H191" s="25">
        <v>3734451</v>
      </c>
      <c r="I191" s="28">
        <v>4.5985700841613894E-3</v>
      </c>
      <c r="J191" s="29"/>
    </row>
    <row r="192" spans="2:10" s="25" customFormat="1">
      <c r="B192" s="25" t="s">
        <v>126</v>
      </c>
      <c r="C192" s="25" t="s">
        <v>127</v>
      </c>
      <c r="D192" s="25" t="s">
        <v>99</v>
      </c>
      <c r="E192" s="25" t="s">
        <v>16</v>
      </c>
      <c r="G192" s="26">
        <v>3953.16</v>
      </c>
      <c r="H192" s="25">
        <v>7338</v>
      </c>
      <c r="I192" s="28">
        <v>9.0359485979535619E-6</v>
      </c>
      <c r="J192" s="29"/>
    </row>
    <row r="193" spans="2:10" s="25" customFormat="1">
      <c r="B193" s="25" t="s">
        <v>128</v>
      </c>
      <c r="C193" s="25" t="s">
        <v>129</v>
      </c>
      <c r="D193" s="25" t="s">
        <v>99</v>
      </c>
      <c r="E193" s="25" t="s">
        <v>16</v>
      </c>
      <c r="G193" s="26">
        <v>8920.61</v>
      </c>
      <c r="H193" s="25">
        <v>11731</v>
      </c>
      <c r="I193" s="28">
        <v>1.444545012300262E-5</v>
      </c>
      <c r="J193" s="29"/>
    </row>
    <row r="194" spans="2:10" s="25" customFormat="1">
      <c r="B194" s="25" t="s">
        <v>130</v>
      </c>
      <c r="C194" s="25" t="s">
        <v>131</v>
      </c>
      <c r="D194" s="25" t="s">
        <v>99</v>
      </c>
      <c r="E194" s="25" t="s">
        <v>16</v>
      </c>
      <c r="G194" s="26">
        <v>82762.179999999993</v>
      </c>
      <c r="H194" s="25">
        <v>98901</v>
      </c>
      <c r="I194" s="28">
        <v>1.2178582069858342E-4</v>
      </c>
      <c r="J194" s="29"/>
    </row>
    <row r="195" spans="2:10" s="25" customFormat="1">
      <c r="B195" s="25" t="s">
        <v>130</v>
      </c>
      <c r="C195" s="25" t="s">
        <v>323</v>
      </c>
      <c r="D195" s="25" t="s">
        <v>99</v>
      </c>
      <c r="E195" s="25" t="s">
        <v>16</v>
      </c>
      <c r="G195" s="26">
        <v>37208.589999999997</v>
      </c>
      <c r="H195" s="25">
        <v>53878</v>
      </c>
      <c r="I195" s="28">
        <v>6.6344894870610786E-5</v>
      </c>
      <c r="J195" s="29"/>
    </row>
    <row r="196" spans="2:10" s="25" customFormat="1">
      <c r="B196" s="25" t="s">
        <v>132</v>
      </c>
      <c r="C196" s="25" t="s">
        <v>133</v>
      </c>
      <c r="D196" s="25" t="s">
        <v>99</v>
      </c>
      <c r="E196" s="25" t="s">
        <v>16</v>
      </c>
      <c r="G196" s="26">
        <v>44954.67</v>
      </c>
      <c r="H196" s="25">
        <v>85522</v>
      </c>
      <c r="I196" s="28">
        <v>1.0531103788418976E-4</v>
      </c>
      <c r="J196" s="29"/>
    </row>
    <row r="197" spans="2:10" s="25" customFormat="1">
      <c r="B197" s="25" t="s">
        <v>134</v>
      </c>
      <c r="C197" s="25" t="s">
        <v>135</v>
      </c>
      <c r="D197" s="25" t="s">
        <v>99</v>
      </c>
      <c r="E197" s="25" t="s">
        <v>16</v>
      </c>
      <c r="G197" s="26">
        <v>4833.4799999999996</v>
      </c>
      <c r="H197" s="25">
        <v>10956</v>
      </c>
      <c r="I197" s="28">
        <v>1.3491121945922488E-5</v>
      </c>
      <c r="J197" s="29"/>
    </row>
    <row r="198" spans="2:10" s="25" customFormat="1">
      <c r="B198" s="25" t="s">
        <v>134</v>
      </c>
      <c r="C198" s="25" t="s">
        <v>136</v>
      </c>
      <c r="D198" s="25" t="s">
        <v>99</v>
      </c>
      <c r="E198" s="25" t="s">
        <v>16</v>
      </c>
      <c r="G198" s="26">
        <v>307717.59999999998</v>
      </c>
      <c r="H198" s="25">
        <v>530105</v>
      </c>
      <c r="I198" s="28">
        <v>6.527666300787916E-4</v>
      </c>
      <c r="J198" s="29"/>
    </row>
    <row r="199" spans="2:10" s="25" customFormat="1">
      <c r="B199" s="25" t="s">
        <v>134</v>
      </c>
      <c r="C199" s="25" t="s">
        <v>196</v>
      </c>
      <c r="D199" s="25" t="s">
        <v>99</v>
      </c>
      <c r="E199" s="25" t="s">
        <v>16</v>
      </c>
      <c r="G199" s="26">
        <v>11672.8</v>
      </c>
      <c r="H199" s="25">
        <v>285863</v>
      </c>
      <c r="I199" s="28">
        <v>3.5200918152859074E-4</v>
      </c>
      <c r="J199" s="29"/>
    </row>
    <row r="200" spans="2:10" s="25" customFormat="1">
      <c r="B200" s="25" t="s">
        <v>134</v>
      </c>
      <c r="C200" s="25" t="s">
        <v>137</v>
      </c>
      <c r="D200" s="25" t="s">
        <v>99</v>
      </c>
      <c r="E200" s="25" t="s">
        <v>16</v>
      </c>
      <c r="G200" s="26">
        <v>102.43</v>
      </c>
      <c r="H200" s="25">
        <v>153</v>
      </c>
      <c r="I200" s="28">
        <v>1.8840285302356156E-7</v>
      </c>
      <c r="J200" s="29"/>
    </row>
    <row r="201" spans="2:10" s="25" customFormat="1">
      <c r="B201" s="25" t="s">
        <v>134</v>
      </c>
      <c r="C201" s="25" t="s">
        <v>226</v>
      </c>
      <c r="D201" s="25" t="s">
        <v>99</v>
      </c>
      <c r="E201" s="25" t="s">
        <v>16</v>
      </c>
      <c r="G201" s="26">
        <v>1452816.72</v>
      </c>
      <c r="H201" s="25">
        <v>2286879</v>
      </c>
      <c r="I201" s="28">
        <v>2.8160426674488201E-3</v>
      </c>
      <c r="J201" s="29"/>
    </row>
    <row r="202" spans="2:10" s="25" customFormat="1">
      <c r="B202" s="25" t="s">
        <v>138</v>
      </c>
      <c r="C202" s="25" t="s">
        <v>139</v>
      </c>
      <c r="D202" s="25" t="s">
        <v>99</v>
      </c>
      <c r="E202" s="25" t="s">
        <v>16</v>
      </c>
      <c r="G202" s="26">
        <v>4199094.5599999996</v>
      </c>
      <c r="H202" s="25">
        <v>12537783</v>
      </c>
      <c r="I202" s="28">
        <v>1.5438915606472607E-2</v>
      </c>
      <c r="J202" s="29"/>
    </row>
    <row r="203" spans="2:10" s="25" customFormat="1">
      <c r="B203" s="25" t="s">
        <v>40</v>
      </c>
      <c r="C203" s="25" t="s">
        <v>140</v>
      </c>
      <c r="D203" s="25" t="s">
        <v>99</v>
      </c>
      <c r="E203" s="25" t="s">
        <v>16</v>
      </c>
      <c r="G203" s="26">
        <v>85389.34</v>
      </c>
      <c r="H203" s="25">
        <v>257891</v>
      </c>
      <c r="I203" s="28">
        <v>3.1756470698757726E-4</v>
      </c>
      <c r="J203" s="29"/>
    </row>
    <row r="204" spans="2:10" s="25" customFormat="1">
      <c r="B204" s="25" t="s">
        <v>40</v>
      </c>
      <c r="C204" s="25" t="s">
        <v>141</v>
      </c>
      <c r="D204" s="25" t="s">
        <v>99</v>
      </c>
      <c r="E204" s="25" t="s">
        <v>16</v>
      </c>
      <c r="G204" s="26">
        <v>44763.64</v>
      </c>
      <c r="H204" s="25">
        <v>194844</v>
      </c>
      <c r="I204" s="28">
        <v>2.3992918623871133E-4</v>
      </c>
      <c r="J204" s="29"/>
    </row>
    <row r="205" spans="2:10" s="25" customFormat="1">
      <c r="B205" s="25" t="s">
        <v>40</v>
      </c>
      <c r="C205" s="25" t="s">
        <v>142</v>
      </c>
      <c r="D205" s="25" t="s">
        <v>99</v>
      </c>
      <c r="E205" s="25" t="s">
        <v>16</v>
      </c>
      <c r="G205" s="26">
        <v>5751.18</v>
      </c>
      <c r="H205" s="25">
        <v>19236</v>
      </c>
      <c r="I205" s="28">
        <v>2.3687041050726998E-5</v>
      </c>
      <c r="J205" s="29"/>
    </row>
    <row r="206" spans="2:10" s="25" customFormat="1">
      <c r="B206" s="25" t="s">
        <v>40</v>
      </c>
      <c r="C206" s="25" t="s">
        <v>143</v>
      </c>
      <c r="D206" s="25" t="s">
        <v>99</v>
      </c>
      <c r="E206" s="25" t="s">
        <v>16</v>
      </c>
      <c r="G206" s="26">
        <v>205413.37</v>
      </c>
      <c r="H206" s="25">
        <v>277008</v>
      </c>
      <c r="I206" s="28">
        <v>3.4110521248595257E-4</v>
      </c>
      <c r="J206" s="29"/>
    </row>
    <row r="207" spans="2:10" s="25" customFormat="1">
      <c r="B207" s="25" t="s">
        <v>40</v>
      </c>
      <c r="C207" s="25" t="s">
        <v>144</v>
      </c>
      <c r="D207" s="25" t="s">
        <v>99</v>
      </c>
      <c r="E207" s="25" t="s">
        <v>16</v>
      </c>
      <c r="G207" s="26">
        <v>42657.16</v>
      </c>
      <c r="H207" s="25">
        <v>66678</v>
      </c>
      <c r="I207" s="28">
        <v>8.2106702182385875E-5</v>
      </c>
      <c r="J207" s="29"/>
    </row>
    <row r="208" spans="2:10" s="25" customFormat="1">
      <c r="B208" s="25" t="s">
        <v>40</v>
      </c>
      <c r="C208" s="25" t="s">
        <v>145</v>
      </c>
      <c r="D208" s="25" t="s">
        <v>99</v>
      </c>
      <c r="E208" s="25" t="s">
        <v>16</v>
      </c>
      <c r="G208" s="26">
        <v>234164.33</v>
      </c>
      <c r="H208" s="25">
        <v>288949</v>
      </c>
      <c r="I208" s="28">
        <v>3.5580925476016404E-4</v>
      </c>
      <c r="J208" s="29"/>
    </row>
    <row r="209" spans="2:10" s="25" customFormat="1">
      <c r="B209" s="25" t="s">
        <v>40</v>
      </c>
      <c r="C209" s="25" t="s">
        <v>146</v>
      </c>
      <c r="D209" s="25" t="s">
        <v>99</v>
      </c>
      <c r="E209" s="25" t="s">
        <v>16</v>
      </c>
      <c r="G209" s="26">
        <v>628758.15</v>
      </c>
      <c r="H209" s="25">
        <v>1116065</v>
      </c>
      <c r="I209" s="28">
        <v>1.3743126154231455E-3</v>
      </c>
      <c r="J209" s="29"/>
    </row>
    <row r="210" spans="2:10" s="25" customFormat="1">
      <c r="B210" s="25" t="s">
        <v>194</v>
      </c>
      <c r="C210" s="25" t="s">
        <v>195</v>
      </c>
      <c r="D210" s="25" t="s">
        <v>99</v>
      </c>
      <c r="E210" s="25" t="s">
        <v>16</v>
      </c>
      <c r="G210" s="26">
        <v>99688.31</v>
      </c>
      <c r="H210" s="25">
        <v>141538</v>
      </c>
      <c r="I210" s="28">
        <v>1.7428864713234547E-4</v>
      </c>
      <c r="J210" s="29"/>
    </row>
    <row r="211" spans="2:10" s="25" customFormat="1">
      <c r="B211" s="25" t="s">
        <v>324</v>
      </c>
      <c r="C211" s="25" t="s">
        <v>325</v>
      </c>
      <c r="D211" s="25" t="s">
        <v>99</v>
      </c>
      <c r="E211" s="25" t="s">
        <v>16</v>
      </c>
      <c r="G211" s="26">
        <v>16816.919999999998</v>
      </c>
      <c r="H211" s="25">
        <v>251590</v>
      </c>
      <c r="I211" s="28">
        <v>3.0980571106011673E-4</v>
      </c>
      <c r="J211" s="29"/>
    </row>
    <row r="212" spans="2:10" s="25" customFormat="1">
      <c r="B212" s="25" t="s">
        <v>326</v>
      </c>
      <c r="C212" s="25" t="s">
        <v>327</v>
      </c>
      <c r="D212" s="25" t="s">
        <v>99</v>
      </c>
      <c r="E212" s="25" t="s">
        <v>16</v>
      </c>
      <c r="G212" s="26">
        <v>499946.3</v>
      </c>
      <c r="H212" s="25">
        <v>3203056</v>
      </c>
      <c r="I212" s="28">
        <v>3.9442149594394581E-3</v>
      </c>
      <c r="J212" s="29"/>
    </row>
    <row r="213" spans="2:10" s="25" customFormat="1">
      <c r="B213" s="25" t="s">
        <v>328</v>
      </c>
      <c r="C213" s="25" t="s">
        <v>329</v>
      </c>
      <c r="D213" s="25" t="s">
        <v>99</v>
      </c>
      <c r="E213" s="25" t="s">
        <v>16</v>
      </c>
      <c r="G213" s="26">
        <v>32526.12</v>
      </c>
      <c r="H213" s="25">
        <v>343593</v>
      </c>
      <c r="I213" s="28">
        <v>4.2309739528708886E-4</v>
      </c>
      <c r="J213" s="29"/>
    </row>
    <row r="214" spans="2:10" s="25" customFormat="1">
      <c r="B214" s="25" t="s">
        <v>330</v>
      </c>
      <c r="C214" s="25" t="s">
        <v>331</v>
      </c>
      <c r="D214" s="27" t="s">
        <v>99</v>
      </c>
      <c r="E214" s="25" t="s">
        <v>16</v>
      </c>
      <c r="G214" s="26">
        <v>116965.61</v>
      </c>
      <c r="H214" s="25">
        <v>260190</v>
      </c>
      <c r="I214" s="28">
        <v>3.2039567534771559E-4</v>
      </c>
      <c r="J214" s="29"/>
    </row>
    <row r="215" spans="2:10" ht="15">
      <c r="B215" s="9" t="s">
        <v>147</v>
      </c>
      <c r="C215" s="9"/>
      <c r="D215" s="9"/>
      <c r="E215" s="9"/>
      <c r="F215" s="10"/>
      <c r="G215" s="24">
        <v>87270818.110000014</v>
      </c>
      <c r="H215" s="9">
        <v>135346064</v>
      </c>
      <c r="I215" s="10"/>
      <c r="J215" s="29"/>
    </row>
    <row r="216" spans="2:10" s="25" customFormat="1">
      <c r="B216" s="25" t="s">
        <v>148</v>
      </c>
      <c r="C216" s="25" t="s">
        <v>149</v>
      </c>
      <c r="D216" s="25" t="s">
        <v>150</v>
      </c>
      <c r="E216" s="25" t="s">
        <v>16</v>
      </c>
      <c r="G216" s="26">
        <v>13191615.07</v>
      </c>
      <c r="H216" s="25">
        <v>21540588</v>
      </c>
      <c r="I216" s="28">
        <v>2.6524890424869895E-2</v>
      </c>
      <c r="J216" s="29"/>
    </row>
    <row r="217" spans="2:10" s="25" customFormat="1">
      <c r="B217" s="25" t="s">
        <v>120</v>
      </c>
      <c r="C217" s="25" t="s">
        <v>151</v>
      </c>
      <c r="D217" s="25" t="s">
        <v>150</v>
      </c>
      <c r="E217" s="25" t="s">
        <v>16</v>
      </c>
      <c r="G217" s="26">
        <v>2367.87</v>
      </c>
      <c r="H217" s="25">
        <v>14016</v>
      </c>
      <c r="I217" s="28">
        <v>1.7259179006393718E-5</v>
      </c>
      <c r="J217" s="29"/>
    </row>
    <row r="218" spans="2:10" s="25" customFormat="1">
      <c r="B218" s="25" t="s">
        <v>34</v>
      </c>
      <c r="C218" s="25" t="s">
        <v>152</v>
      </c>
      <c r="D218" s="25" t="s">
        <v>150</v>
      </c>
      <c r="E218" s="25" t="s">
        <v>16</v>
      </c>
      <c r="G218" s="26">
        <v>112811.6</v>
      </c>
      <c r="H218" s="25">
        <v>149915</v>
      </c>
      <c r="I218" s="28">
        <v>1.8460401118318453E-4</v>
      </c>
      <c r="J218" s="29"/>
    </row>
    <row r="219" spans="2:10" s="25" customFormat="1">
      <c r="B219" s="25" t="s">
        <v>153</v>
      </c>
      <c r="C219" s="25" t="s">
        <v>154</v>
      </c>
      <c r="D219" s="27" t="s">
        <v>150</v>
      </c>
      <c r="E219" s="25" t="s">
        <v>16</v>
      </c>
      <c r="G219" s="26">
        <v>5818.13</v>
      </c>
      <c r="H219" s="25">
        <v>8316</v>
      </c>
      <c r="I219" s="28">
        <v>1.0240249187868877E-5</v>
      </c>
      <c r="J219" s="29"/>
    </row>
    <row r="220" spans="2:10" ht="15">
      <c r="B220" s="9" t="s">
        <v>155</v>
      </c>
      <c r="C220" s="9"/>
      <c r="D220" s="9"/>
      <c r="E220" s="9"/>
      <c r="F220" s="10"/>
      <c r="G220" s="24">
        <v>13312612.67</v>
      </c>
      <c r="H220" s="9">
        <v>21712835</v>
      </c>
      <c r="I220" s="30"/>
      <c r="J220" s="29"/>
    </row>
    <row r="221" spans="2:10" s="25" customFormat="1">
      <c r="B221" s="25" t="s">
        <v>156</v>
      </c>
      <c r="C221" s="25" t="s">
        <v>157</v>
      </c>
      <c r="D221" s="25" t="s">
        <v>158</v>
      </c>
      <c r="E221" s="25" t="s">
        <v>16</v>
      </c>
      <c r="G221" s="26">
        <v>33341.75</v>
      </c>
      <c r="H221" s="25">
        <v>40640</v>
      </c>
      <c r="I221" s="28">
        <v>5.0043738214885896E-5</v>
      </c>
      <c r="J221" s="29"/>
    </row>
    <row r="222" spans="2:10" s="25" customFormat="1">
      <c r="B222" s="25" t="s">
        <v>40</v>
      </c>
      <c r="C222" s="25" t="s">
        <v>159</v>
      </c>
      <c r="D222" s="25" t="s">
        <v>158</v>
      </c>
      <c r="E222" s="25" t="s">
        <v>16</v>
      </c>
      <c r="G222" s="26">
        <v>123682.95</v>
      </c>
      <c r="H222" s="25">
        <v>123522</v>
      </c>
      <c r="I222" s="28">
        <v>1.5210390334102205E-4</v>
      </c>
      <c r="J222" s="29"/>
    </row>
    <row r="223" spans="2:10" s="25" customFormat="1">
      <c r="B223" s="25" t="s">
        <v>160</v>
      </c>
      <c r="C223" s="25" t="s">
        <v>161</v>
      </c>
      <c r="D223" s="27" t="s">
        <v>158</v>
      </c>
      <c r="E223" s="25" t="s">
        <v>16</v>
      </c>
      <c r="G223" s="26">
        <v>7368.17</v>
      </c>
      <c r="H223" s="25">
        <v>12240</v>
      </c>
      <c r="I223" s="28">
        <v>1.5072228241884926E-5</v>
      </c>
      <c r="J223" s="29"/>
    </row>
    <row r="224" spans="2:10" ht="15">
      <c r="B224" s="9" t="s">
        <v>162</v>
      </c>
      <c r="C224" s="9"/>
      <c r="D224" s="9"/>
      <c r="E224" s="9"/>
      <c r="F224" s="10"/>
      <c r="G224" s="24">
        <v>164392.87000000002</v>
      </c>
      <c r="H224" s="9">
        <v>176402</v>
      </c>
      <c r="I224" s="10"/>
      <c r="J224" s="29"/>
    </row>
    <row r="225" spans="2:10" ht="15.75">
      <c r="B225" s="11" t="s">
        <v>163</v>
      </c>
      <c r="C225" s="9"/>
      <c r="D225" s="9"/>
      <c r="E225" s="9"/>
      <c r="F225" s="9"/>
      <c r="G225" s="10">
        <f>SUM(G224,G220,G215,G167,G164,G162,G105,G11)</f>
        <v>325620034.02000004</v>
      </c>
      <c r="H225" s="10">
        <f>SUM(H224,H220,H215,H167,H164,H162,H105,H11)</f>
        <v>812089613</v>
      </c>
      <c r="I225" s="22">
        <v>1.0000000000000002</v>
      </c>
      <c r="J225"/>
    </row>
    <row r="226" spans="2:10">
      <c r="J226"/>
    </row>
    <row r="227" spans="2:10">
      <c r="J227"/>
    </row>
    <row r="228" spans="2:10" ht="15.75">
      <c r="B228" s="5" t="s">
        <v>164</v>
      </c>
      <c r="C228" s="5"/>
      <c r="D228" s="5"/>
      <c r="E228" s="13"/>
      <c r="J228"/>
    </row>
    <row r="229" spans="2:10" ht="15.75">
      <c r="B229" s="12" t="s">
        <v>165</v>
      </c>
      <c r="C229" s="12" t="s">
        <v>11</v>
      </c>
      <c r="D229" s="12" t="s">
        <v>12</v>
      </c>
      <c r="E229" s="14"/>
    </row>
    <row r="230" spans="2:10">
      <c r="B230" t="s">
        <v>166</v>
      </c>
      <c r="C230">
        <v>0</v>
      </c>
      <c r="D230">
        <v>0</v>
      </c>
    </row>
    <row r="231" spans="2:10">
      <c r="B231" t="s">
        <v>167</v>
      </c>
      <c r="C231">
        <v>0</v>
      </c>
      <c r="D231">
        <v>0</v>
      </c>
    </row>
    <row r="232" spans="2:10">
      <c r="B232" t="s">
        <v>168</v>
      </c>
      <c r="C232">
        <v>0</v>
      </c>
      <c r="D232">
        <v>0</v>
      </c>
      <c r="F232" t="s">
        <v>169</v>
      </c>
    </row>
    <row r="233" spans="2:10">
      <c r="B233" t="s">
        <v>170</v>
      </c>
      <c r="C233">
        <v>0</v>
      </c>
      <c r="D233">
        <v>0</v>
      </c>
    </row>
    <row r="234" spans="2:10">
      <c r="B234" t="s">
        <v>171</v>
      </c>
      <c r="C234">
        <v>0</v>
      </c>
      <c r="D234">
        <v>0</v>
      </c>
    </row>
    <row r="236" spans="2:10" ht="15.75">
      <c r="B236" s="5" t="s">
        <v>172</v>
      </c>
      <c r="C236" s="5"/>
      <c r="D236" s="5"/>
      <c r="E236" s="13"/>
    </row>
    <row r="237" spans="2:10" ht="47.25">
      <c r="B237" s="12" t="s">
        <v>173</v>
      </c>
      <c r="C237" s="12" t="s">
        <v>174</v>
      </c>
      <c r="D237" s="12" t="s">
        <v>175</v>
      </c>
      <c r="E237" s="14"/>
    </row>
    <row r="238" spans="2:10">
      <c r="B238" t="s">
        <v>15</v>
      </c>
      <c r="C238">
        <v>0</v>
      </c>
      <c r="D238">
        <v>0</v>
      </c>
    </row>
    <row r="239" spans="2:10">
      <c r="B239" t="s">
        <v>176</v>
      </c>
      <c r="C239">
        <v>0</v>
      </c>
      <c r="D239">
        <v>0</v>
      </c>
    </row>
    <row r="240" spans="2:10">
      <c r="B240" t="s">
        <v>177</v>
      </c>
      <c r="C240">
        <v>0</v>
      </c>
      <c r="D240">
        <v>0</v>
      </c>
    </row>
    <row r="241" spans="2:5">
      <c r="B241" t="s">
        <v>178</v>
      </c>
      <c r="C241">
        <v>0</v>
      </c>
      <c r="D241">
        <v>0</v>
      </c>
    </row>
    <row r="242" spans="2:5">
      <c r="B242" t="s">
        <v>179</v>
      </c>
      <c r="C242">
        <v>0</v>
      </c>
      <c r="D242">
        <v>0</v>
      </c>
    </row>
    <row r="243" spans="2:5">
      <c r="B243" t="s">
        <v>180</v>
      </c>
      <c r="C243">
        <v>0</v>
      </c>
      <c r="D243">
        <v>0</v>
      </c>
    </row>
    <row r="244" spans="2:5">
      <c r="B244" t="s">
        <v>171</v>
      </c>
      <c r="C244">
        <v>0</v>
      </c>
      <c r="D244">
        <v>0</v>
      </c>
    </row>
    <row r="246" spans="2:5" ht="15.75">
      <c r="B246" s="5" t="s">
        <v>181</v>
      </c>
      <c r="C246" s="5"/>
      <c r="D246" s="5"/>
      <c r="E246" s="13"/>
    </row>
    <row r="247" spans="2:5" ht="47.25">
      <c r="B247" s="12" t="s">
        <v>182</v>
      </c>
      <c r="C247" s="12" t="s">
        <v>183</v>
      </c>
      <c r="D247" s="12" t="s">
        <v>184</v>
      </c>
      <c r="E247" s="14"/>
    </row>
    <row r="248" spans="2:5">
      <c r="B248" t="s">
        <v>16</v>
      </c>
      <c r="C248">
        <v>0</v>
      </c>
      <c r="D248">
        <v>0</v>
      </c>
    </row>
    <row r="249" spans="2:5">
      <c r="B249" t="s">
        <v>185</v>
      </c>
      <c r="C249">
        <v>0</v>
      </c>
      <c r="D249">
        <v>0</v>
      </c>
    </row>
    <row r="250" spans="2:5">
      <c r="B250" t="s">
        <v>186</v>
      </c>
      <c r="C250">
        <v>0</v>
      </c>
      <c r="D250">
        <v>0</v>
      </c>
    </row>
    <row r="251" spans="2:5">
      <c r="B251" t="s">
        <v>187</v>
      </c>
      <c r="C251">
        <v>0</v>
      </c>
      <c r="D251">
        <v>0</v>
      </c>
    </row>
    <row r="252" spans="2:5">
      <c r="B252" t="s">
        <v>171</v>
      </c>
      <c r="C252">
        <v>0</v>
      </c>
      <c r="D252">
        <v>0</v>
      </c>
    </row>
    <row r="254" spans="2:5">
      <c r="B254" t="s">
        <v>332</v>
      </c>
    </row>
  </sheetData>
  <autoFilter ref="B8:I224" xr:uid="{4E907B74-94A4-4D38-BE78-1D0538BF9E44}"/>
  <pageMargins left="0.7" right="0.7" top="0.75" bottom="0.75" header="0.3" footer="0.3"/>
  <headerFooter>
    <oddFooter>&amp;L_x000D_&amp;1#&amp;"Calibri"&amp;8&amp;K000000 This document has been classified as PROTECTED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0986443F68544DAF4EAC8B1237F8E6" ma:contentTypeVersion="16" ma:contentTypeDescription="Create a new document." ma:contentTypeScope="" ma:versionID="d685bad7a61d4adf38d169b6dfeee36f">
  <xsd:schema xmlns:xsd="http://www.w3.org/2001/XMLSchema" xmlns:xs="http://www.w3.org/2001/XMLSchema" xmlns:p="http://schemas.microsoft.com/office/2006/metadata/properties" xmlns:ns2="746cef0a-1d98-4424-a840-36a41e886b68" xmlns:ns3="6ad2a637-3116-4441-8a4b-16ff7db2c52e" targetNamespace="http://schemas.microsoft.com/office/2006/metadata/properties" ma:root="true" ma:fieldsID="e7b10d543b106d3da997c09100ac685b" ns2:_="" ns3:_="">
    <xsd:import namespace="746cef0a-1d98-4424-a840-36a41e886b68"/>
    <xsd:import namespace="6ad2a637-3116-4441-8a4b-16ff7db2c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ef0a-1d98-4424-a840-36a41e886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7eb4b6a-75d5-4bea-9160-65cf90733a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2a637-3116-4441-8a4b-16ff7db2c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a6b7dbc-e345-4987-85f5-e8780b1a2968}" ma:internalName="TaxCatchAll" ma:showField="CatchAllData" ma:web="6ad2a637-3116-4441-8a4b-16ff7db2c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2a637-3116-4441-8a4b-16ff7db2c52e" xsi:nil="true"/>
    <lcf76f155ced4ddcb4097134ff3c332f xmlns="746cef0a-1d98-4424-a840-36a41e886b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146123-9F34-459E-8C44-46484B43CE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3D4DAA-2E3B-496D-B3EC-FF6C60973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cef0a-1d98-4424-a840-36a41e886b68"/>
    <ds:schemaRef ds:uri="6ad2a637-3116-4441-8a4b-16ff7db2c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6DD6B1-2D51-4BA7-9558-78EDF2C10ADC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ad2a637-3116-4441-8a4b-16ff7db2c52e"/>
    <ds:schemaRef ds:uri="746cef0a-1d98-4424-a840-36a41e886b6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portfolio-holdings-disclosure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Dijana Mikkelsen</dc:creator>
  <cp:keywords/>
  <dc:description/>
  <cp:lastModifiedBy>pati-svc</cp:lastModifiedBy>
  <cp:revision/>
  <dcterms:created xsi:type="dcterms:W3CDTF">2024-03-21T03:09:44Z</dcterms:created>
  <dcterms:modified xsi:type="dcterms:W3CDTF">2026-09-25T09:48:06Z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0x0101009A0986443F68544DAF4EAC8B1237F8E6</vt:lpwstr>
  </property>
  <property fmtid="{D5CDD505-2E9C-101B-9397-08002B2CF9AE}" pid="3" name="MediaServiceImageTags">
    <vt:lpwstr/>
  </property>
  <property fmtid="{D5CDD505-2E9C-101B-9397-08002B2CF9AE}" pid="4" name="MSIP_Label_0b27d8a4-a026-4c32-9a6d-47b113db4e30_Enabled">
    <vt:lpwstr>true</vt:lpwstr>
  </property>
  <property fmtid="{D5CDD505-2E9C-101B-9397-08002B2CF9AE}" pid="5" name="MSIP_Label_0b27d8a4-a026-4c32-9a6d-47b113db4e30_SetDate">
    <vt:lpwstr>2026-09-24T09:02:11Z</vt:lpwstr>
  </property>
  <property fmtid="{D5CDD505-2E9C-101B-9397-08002B2CF9AE}" pid="6" name="MSIP_Label_0b27d8a4-a026-4c32-9a6d-47b113db4e30_Method">
    <vt:lpwstr>Privileged</vt:lpwstr>
  </property>
  <property fmtid="{D5CDD505-2E9C-101B-9397-08002B2CF9AE}" pid="7" name="MSIP_Label_0b27d8a4-a026-4c32-9a6d-47b113db4e30_Name">
    <vt:lpwstr>FNZ-Confidential-v2</vt:lpwstr>
  </property>
  <property fmtid="{D5CDD505-2E9C-101B-9397-08002B2CF9AE}" pid="8" name="MSIP_Label_0b27d8a4-a026-4c32-9a6d-47b113db4e30_SiteId">
    <vt:lpwstr>c1aa44b8-e725-4ded-a329-8b8cedb3dbf1</vt:lpwstr>
  </property>
  <property fmtid="{D5CDD505-2E9C-101B-9397-08002B2CF9AE}" pid="9" name="MSIP_Label_0b27d8a4-a026-4c32-9a6d-47b113db4e30_ActionId">
    <vt:lpwstr>4eb446d2-94d1-4224-8145-808e6f5a1b2c</vt:lpwstr>
  </property>
  <property fmtid="{D5CDD505-2E9C-101B-9397-08002B2CF9AE}" pid="10" name="MSIP_Label_0b27d8a4-a026-4c32-9a6d-47b113db4e30_ContentBits">
    <vt:lpwstr>0</vt:lpwstr>
  </property>
  <property fmtid="{D5CDD505-2E9C-101B-9397-08002B2CF9AE}" pid="11" name="MSIP_Label_0b27d8a4-a026-4c32-9a6d-47b113db4e30_Tag">
    <vt:lpwstr>10, 0, 1, 1</vt:lpwstr>
  </property>
</Properties>
</file>